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21480" tabRatio="838" activeTab="0"/>
  </bookViews>
  <sheets>
    <sheet name="Contents" sheetId="1" r:id="rId1"/>
    <sheet name="Countywide AV" sheetId="2" r:id="rId2"/>
    <sheet name="Unincorporated AV" sheetId="3" r:id="rId3"/>
    <sheet name="Countywide NC" sheetId="4" r:id="rId4"/>
    <sheet name="Unincorporated NC" sheetId="5" r:id="rId5"/>
    <sheet name="Sales and Use Taxbase" sheetId="6" r:id="rId6"/>
    <sheet name="Local Sales Tax" sheetId="7" r:id="rId7"/>
    <sheet name="Transit Sales Tax" sheetId="8" r:id="rId8"/>
    <sheet name="Mental Health Sales Tax" sheetId="9" r:id="rId9"/>
    <sheet name="CJ Sales Tax" sheetId="10" r:id="rId10"/>
    <sheet name="Hotel Sales Tax" sheetId="11" r:id="rId11"/>
    <sheet name="Rental Car Sales Tax" sheetId="12" r:id="rId12"/>
    <sheet name="REET" sheetId="13" r:id="rId13"/>
    <sheet name="Investment Pool Nom" sheetId="14" r:id="rId14"/>
    <sheet name="Investment Pool Real" sheetId="15" r:id="rId15"/>
    <sheet name="CPI-U" sheetId="16" r:id="rId16"/>
    <sheet name="CPI-W" sheetId="17" r:id="rId17"/>
    <sheet name="Seattle CPI-U" sheetId="18" r:id="rId18"/>
    <sheet name="Seattle CPI-W" sheetId="19" r:id="rId19"/>
    <sheet name="COLA" sheetId="20" r:id="rId20"/>
    <sheet name="Pharmaceuticals PPI" sheetId="21" r:id="rId21"/>
    <sheet name="Transportation CPI" sheetId="22" r:id="rId22"/>
    <sheet name="Retail Gas" sheetId="23" r:id="rId23"/>
    <sheet name="Diesel and Gas" sheetId="24" r:id="rId24"/>
    <sheet name="Docs" sheetId="25" r:id="rId25"/>
    <sheet name="CX" sheetId="26" r:id="rId26"/>
    <sheet name="DD-MH" sheetId="27" r:id="rId27"/>
    <sheet name="Veterans" sheetId="28" r:id="rId28"/>
    <sheet name="ICRI" sheetId="29" r:id="rId29"/>
    <sheet name="AFIS" sheetId="30" r:id="rId30"/>
    <sheet name="Parks" sheetId="31" r:id="rId31"/>
    <sheet name="YSC" sheetId="32" r:id="rId32"/>
    <sheet name="Veterans_Lid" sheetId="33" r:id="rId33"/>
    <sheet name="EMS" sheetId="34" r:id="rId34"/>
    <sheet name="CF" sheetId="35" r:id="rId35"/>
    <sheet name="Roads" sheetId="36" r:id="rId36"/>
    <sheet name="Flood" sheetId="37" r:id="rId37"/>
    <sheet name="Ferry" sheetId="38" r:id="rId38"/>
    <sheet name="Transit" sheetId="39" r:id="rId39"/>
    <sheet name="UTGO" sheetId="40" r:id="rId40"/>
    <sheet name="Appendix" sheetId="41" r:id="rId41"/>
    <sheet name="Headings" sheetId="42" r:id="rId42"/>
  </sheets>
  <definedNames/>
  <calcPr fullCalcOnLoad="1"/>
</workbook>
</file>

<file path=xl/sharedStrings.xml><?xml version="1.0" encoding="utf-8"?>
<sst xmlns="http://schemas.openxmlformats.org/spreadsheetml/2006/main" count="1000" uniqueCount="246">
  <si>
    <t>2. 2011 value includes approximately $10M in one-time sales tax amnesty proceeds.</t>
  </si>
  <si>
    <t>1. Forecast generated by Linwood Capital, LLC.</t>
  </si>
  <si>
    <t>Annual Growth</t>
  </si>
  <si>
    <t>King County Sales and Use Taxbase</t>
  </si>
  <si>
    <t>August 2013 King County Economic and Revenue Forecast</t>
  </si>
  <si>
    <t>2. King County also collects REET 2 (another identical 0.25%, not shown here).</t>
  </si>
  <si>
    <t>Klahanie</t>
  </si>
  <si>
    <t>Area</t>
  </si>
  <si>
    <r>
      <t>2015 and beyond</t>
    </r>
    <r>
      <rPr>
        <sz val="11"/>
        <rFont val="Arial Narrow"/>
        <family val="0"/>
      </rPr>
      <t xml:space="preserve"> we assume the same 95% of the Seattle CPI-W, however this IS NOT currently contracted for</t>
    </r>
  </si>
  <si>
    <t xml:space="preserve">    STB CPI-U to adjust nominal values.</t>
  </si>
  <si>
    <t>Vets &amp; Human Services</t>
  </si>
  <si>
    <t>Veteran's Aid</t>
  </si>
  <si>
    <t>Transit</t>
  </si>
  <si>
    <t>UTGO</t>
  </si>
  <si>
    <t xml:space="preserve">2. Forecast for 2013 and beyond adjusts for removal of the 2% King County tax inside the </t>
  </si>
  <si>
    <t>Seattle CPI-U</t>
  </si>
  <si>
    <t>Sept-to-Sept National CPI-W</t>
  </si>
  <si>
    <t>Diesel</t>
  </si>
  <si>
    <t>Gasoline</t>
  </si>
  <si>
    <t>-</t>
  </si>
  <si>
    <t>Year</t>
  </si>
  <si>
    <t>Value</t>
  </si>
  <si>
    <t>Date Annexed</t>
  </si>
  <si>
    <t>Q2 2013</t>
  </si>
  <si>
    <t>Q3 2013</t>
  </si>
  <si>
    <t>Q4 2013</t>
  </si>
  <si>
    <t>Q1 2014</t>
  </si>
  <si>
    <t>Seattle Annual CPI-U</t>
  </si>
  <si>
    <t>Q1 2012</t>
  </si>
  <si>
    <t>YOY Change</t>
  </si>
  <si>
    <t>Recorded Documents</t>
  </si>
  <si>
    <t>Q3 2015</t>
  </si>
  <si>
    <t>Page 1</t>
  </si>
  <si>
    <t>Metro Transit Sales Tax</t>
  </si>
  <si>
    <t>Page 18</t>
  </si>
  <si>
    <t>Page 19</t>
  </si>
  <si>
    <t>Page 20</t>
  </si>
  <si>
    <t>Page 21</t>
  </si>
  <si>
    <t>Page 22</t>
  </si>
  <si>
    <t xml:space="preserve">1. Distribution is 1% of taxable sales in unincorporated KC and 0.15% of taxable sales in </t>
  </si>
  <si>
    <t>have been adjusted for the annexations listed above. (Pages 7 &amp; 10)</t>
  </si>
  <si>
    <t>3. Forecasts for 2013 and beyond are affected by annexations (see appendix).</t>
  </si>
  <si>
    <t>AFIS Lid Lift</t>
  </si>
  <si>
    <t>Children and Family Justice Center Lid Lift</t>
  </si>
  <si>
    <t>1. Values are nominal annual returns for the King County investment pool.</t>
  </si>
  <si>
    <t>COLA Comparison</t>
  </si>
  <si>
    <t>Developmental Disabilities &amp; Mental Health Property Tax</t>
  </si>
  <si>
    <t>Page 35</t>
  </si>
  <si>
    <t>Page 36</t>
  </si>
  <si>
    <t>1. Actual values are taxable sales for King County as reported by the Washington DOR.</t>
  </si>
  <si>
    <t>2. 2011 value includes approximately $0.3M in one-time sales tax amnesty proceeds.</t>
  </si>
  <si>
    <t>1. Distribution is 0.1% of countywide taxable sales less sales at lodging establishments with</t>
  </si>
  <si>
    <t>Annual Change</t>
  </si>
  <si>
    <t>4. Actuals data from ARMS prior to 2011 and from EBS for 2012 and thereafter.</t>
  </si>
  <si>
    <t>Unincorporated New Construction</t>
  </si>
  <si>
    <t>Unincorporated Assessed Value</t>
  </si>
  <si>
    <t>Q2 2014</t>
  </si>
  <si>
    <t>Q3 2014</t>
  </si>
  <si>
    <t>Q4 2014</t>
  </si>
  <si>
    <t>August 2013 Diesel &amp; Gasoline Dollar per Gallon Forecasts</t>
  </si>
  <si>
    <r>
      <t>2014</t>
    </r>
    <r>
      <rPr>
        <sz val="11"/>
        <rFont val="Arial Narrow"/>
        <family val="0"/>
      </rPr>
      <t xml:space="preserve">  90% of the annual change in the September 2012 to September 2013 National CPI-W; 2% floor, 6% ceiling</t>
    </r>
  </si>
  <si>
    <t>Quarter</t>
  </si>
  <si>
    <t>2. 2011 value includes approximately $2M in one-time sales tax amnesty proceeds.</t>
  </si>
  <si>
    <t>Conservation Futures Property Tax</t>
  </si>
  <si>
    <t>Flood District Property Tax</t>
  </si>
  <si>
    <t>Ferry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</si>
  <si>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</si>
  <si>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</si>
  <si>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</si>
  <si>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</si>
  <si>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</si>
  <si>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</si>
  <si>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REET data presents 0.25% of King County's 0.50% real estate tax. (Page 13)</t>
  </si>
  <si>
    <t xml:space="preserve">The Investment Pool Real Rate of Return Forecast is deflated by the </t>
  </si>
  <si>
    <t>National CPI-W</t>
  </si>
  <si>
    <t>Seattle CPI-W</t>
  </si>
  <si>
    <t>Veterans and Human Services Lid Lift</t>
  </si>
  <si>
    <t>2. The V&amp;HS lid lift is a six-year lid lift in effect from 2012-2017.</t>
  </si>
  <si>
    <t>Unincorporated Area/Roads Property Tax Levy</t>
  </si>
  <si>
    <t>2. The UAL/Roads levy values are affected by annexations (see appendix).</t>
  </si>
  <si>
    <r>
      <t>2013</t>
    </r>
    <r>
      <rPr>
        <sz val="11"/>
        <rFont val="Arial Narrow"/>
        <family val="0"/>
      </rPr>
      <t xml:space="preserve">   95% of the average annual change in the Seattle CPI-W from July 2011 to June 2012; 0% floor, no ceiling</t>
    </r>
  </si>
  <si>
    <t>Q2 2012</t>
  </si>
  <si>
    <t>Q3 2012</t>
  </si>
  <si>
    <t>Q4 2012</t>
  </si>
  <si>
    <t>1. Series CUUR0000SAT. Values are annual growth.</t>
  </si>
  <si>
    <t>Seattle CPI-U mean forecast. Series CUURA423SAO.</t>
  </si>
  <si>
    <t>Page 16</t>
  </si>
  <si>
    <t>Page 17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</si>
  <si>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</si>
  <si>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</si>
  <si>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</si>
  <si>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</si>
  <si>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</si>
  <si>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</si>
  <si>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</si>
  <si>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2. Prices are stated in wholesale terms.</t>
  </si>
  <si>
    <t xml:space="preserve">    City of Bellevue.</t>
  </si>
  <si>
    <t>These forecasts are presented on accrual basis. (Pages 7 thru 10)</t>
  </si>
  <si>
    <t>REET Adjustments:</t>
  </si>
  <si>
    <t>Page 25</t>
  </si>
  <si>
    <t>1. Series CWURA423SAO. Values are the average of the six most recent July-June tax year</t>
  </si>
  <si>
    <t>Page 26</t>
  </si>
  <si>
    <t>Page 37</t>
  </si>
  <si>
    <t>Page 38</t>
  </si>
  <si>
    <t>Page 39</t>
  </si>
  <si>
    <t>Page 40</t>
  </si>
  <si>
    <t>Notes:</t>
  </si>
  <si>
    <t>1. Includes both taxable and non-taxable value.</t>
  </si>
  <si>
    <t>Hotel Sales Tax</t>
  </si>
  <si>
    <t>Diesel &amp; Gas Wholesale</t>
  </si>
  <si>
    <t>1. Distribution is 0.9% of countywide taxable sales less sales at lodging establishments with</t>
  </si>
  <si>
    <t>Mental Health Sales Tax</t>
  </si>
  <si>
    <t>June-June Average Seattle CPI-W</t>
  </si>
  <si>
    <t>Investment Pool Nominal Rate of Return</t>
  </si>
  <si>
    <t>Real Estate Excise Tax (REET 1)</t>
  </si>
  <si>
    <t>Sales and Use Taxbase</t>
  </si>
  <si>
    <t>The “Old” COLA:</t>
  </si>
  <si>
    <t>Diff</t>
  </si>
  <si>
    <t>Tax Year</t>
  </si>
  <si>
    <t xml:space="preserve">3. Values are total levy amounts and do not reflect reduced collections within each year due to </t>
  </si>
  <si>
    <t>annexations.</t>
  </si>
  <si>
    <t>Expires</t>
  </si>
  <si>
    <t>August</t>
  </si>
  <si>
    <r>
      <t>2011</t>
    </r>
    <r>
      <rPr>
        <sz val="11"/>
        <rFont val="Arial Narrow"/>
        <family val="0"/>
      </rPr>
      <t xml:space="preserve">  90% of the annual change in the September 2009 to September 2010 National CPI-W; 2% floor, 6% ceiling</t>
    </r>
  </si>
  <si>
    <t>Old COLA</t>
  </si>
  <si>
    <t>Page 6</t>
  </si>
  <si>
    <t>Diesel and Gasoline</t>
  </si>
  <si>
    <t>Q1 2013</t>
  </si>
  <si>
    <t>Q4 2015</t>
  </si>
  <si>
    <t>Q2 2015</t>
  </si>
  <si>
    <t>EMS</t>
  </si>
  <si>
    <t>Conservation Futures</t>
  </si>
  <si>
    <t>Flood</t>
  </si>
  <si>
    <t>Ferry</t>
  </si>
  <si>
    <t>Page 27</t>
  </si>
  <si>
    <t>Page 28</t>
  </si>
  <si>
    <t>Page 29</t>
  </si>
  <si>
    <t>Page 30</t>
  </si>
  <si>
    <t>Page 31</t>
  </si>
  <si>
    <t>Page 32</t>
  </si>
  <si>
    <t xml:space="preserve">1. Values are local area new construction only. Changes in state assessed utility values not included. </t>
  </si>
  <si>
    <t>Retail Gas Prices</t>
  </si>
  <si>
    <t>Children &amp; Family Center</t>
  </si>
  <si>
    <t>UAL/Roads</t>
  </si>
  <si>
    <t>North Highline Y</t>
  </si>
  <si>
    <t>Renton West Hill</t>
  </si>
  <si>
    <t>levied separately. Beginning in 2013, these taxes were included in the CX Levy.</t>
  </si>
  <si>
    <t>1. Series CUURA423SAO. Values are annual growth.</t>
  </si>
  <si>
    <t>1. Unincorporated new construction values are affected by annexations (see appendix).</t>
  </si>
  <si>
    <t>60 or more rooms, which do not pay MIDD sales tax.</t>
  </si>
  <si>
    <t>2. The C&amp;FJC lid lift is a nine-year lid lift in effect from 2013-2021.</t>
  </si>
  <si>
    <t>Inter County River Improvement Property Tax</t>
  </si>
  <si>
    <t>1. Series CUUR0000SAO. Values are annual growth.</t>
  </si>
  <si>
    <t xml:space="preserve">    September of tax year.</t>
  </si>
  <si>
    <t xml:space="preserve">    incorporated cities.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</si>
  <si>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</si>
  <si>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</si>
  <si>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</si>
  <si>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</si>
  <si>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Retail Gas</t>
  </si>
  <si>
    <t>Current Expense Property Tax</t>
  </si>
  <si>
    <t>1. Values are total levy amounts and have not been adjusted for undercollections.</t>
  </si>
  <si>
    <t xml:space="preserve">The Uninc Area Assessed Value, Uninc New Construction and UAL/Roads Levy </t>
  </si>
  <si>
    <t>Page 2</t>
  </si>
  <si>
    <t>Page 3</t>
  </si>
  <si>
    <t>Page 4</t>
  </si>
  <si>
    <t>Page 5</t>
  </si>
  <si>
    <r>
      <t>2012</t>
    </r>
    <r>
      <rPr>
        <sz val="11"/>
        <rFont val="Arial Narrow"/>
        <family val="0"/>
      </rPr>
      <t xml:space="preserve">   90% of the average annual change in the Seattle CPI-W from July 2010 to June 2011; 0% floor, no ceiling</t>
    </r>
  </si>
  <si>
    <r>
      <t>2011</t>
    </r>
    <r>
      <rPr>
        <sz val="11"/>
        <rFont val="Arial Narrow"/>
        <family val="0"/>
      </rPr>
      <t xml:space="preserve">   0%</t>
    </r>
  </si>
  <si>
    <t xml:space="preserve">1. Series CWUR0000SAO. Values are percent change from September of previous year to </t>
  </si>
  <si>
    <t>3. The values for 2014-2019 are for the Parks lid lift approved by voters on August 6th, 2013 with an</t>
  </si>
  <si>
    <t>In addition, all sales tax forecasts have been adjusted for delinquent payments,</t>
  </si>
  <si>
    <t>Q4 2016</t>
  </si>
  <si>
    <t>Q1 2016</t>
  </si>
  <si>
    <t>Veterans Aid Property Tax</t>
  </si>
  <si>
    <t>Transit Property Tax</t>
  </si>
  <si>
    <t>Page 23</t>
  </si>
  <si>
    <t>Page 24</t>
  </si>
  <si>
    <t>2. The existing EMS levy expires in 2013.</t>
  </si>
  <si>
    <t>1. Values are total levy amounts and have been adjusted for undercollections.</t>
  </si>
  <si>
    <t># Change from July 2013 Forecast</t>
  </si>
  <si>
    <t>1. Distribution is 2% of taxable sales on accomodations within King County.</t>
  </si>
  <si>
    <t>1. Distribution is 1% of taxable sales on rental cars within King County.</t>
  </si>
  <si>
    <t xml:space="preserve">1. Distribution is 0.1% of countywide sales allocated 10% to counties and 90% by population to </t>
  </si>
  <si>
    <t xml:space="preserve">    cities/counties.</t>
  </si>
  <si>
    <t>Forecasts have been adjusted for the annexations listed above. (Pages 3, 5, 37)</t>
  </si>
  <si>
    <t>Page 33</t>
  </si>
  <si>
    <t>Page 34</t>
  </si>
  <si>
    <t>Appendix</t>
  </si>
  <si>
    <t>60 or more rooms, which are capped at 0.6%.</t>
  </si>
  <si>
    <t>1. Series PCU446110446110. Values are annual growth.</t>
  </si>
  <si>
    <t>Q1 2015</t>
  </si>
  <si>
    <r>
      <t>2013</t>
    </r>
    <r>
      <rPr>
        <sz val="11"/>
        <rFont val="Arial Narrow"/>
        <family val="0"/>
      </rPr>
      <t xml:space="preserve">  90% of the annual change in the September 2011 to September 2012 National CPI-W; 2% floor, 6% ceiling</t>
    </r>
  </si>
  <si>
    <t>DD/MH</t>
  </si>
  <si>
    <t>AFIS</t>
  </si>
  <si>
    <t>The REET Forecast has been adjusted for the annexations listed above.</t>
  </si>
  <si>
    <t xml:space="preserve">     values less the average of the six prior July-June values.</t>
  </si>
  <si>
    <t>The Local Option and Criminal Justice Sales Tax Forecasts</t>
  </si>
  <si>
    <t>Outyear COLA Comparison</t>
  </si>
  <si>
    <t>2. Unincorporated assessed values are affected by annexations (see appendix).</t>
  </si>
  <si>
    <t>1. Includes taxable value only.</t>
  </si>
  <si>
    <t>Contents</t>
  </si>
  <si>
    <t>Property tax adjustments:</t>
  </si>
  <si>
    <t>Inter-County River</t>
  </si>
  <si>
    <t>2. AFIS is a six-year lid lift in effect from 2013-2018.</t>
  </si>
  <si>
    <t>Page 41</t>
  </si>
  <si>
    <t xml:space="preserve">     initial rate of $0.1877 per $1000 of assessed value.</t>
  </si>
  <si>
    <t>Parks Lid Lift</t>
  </si>
  <si>
    <t>new</t>
  </si>
  <si>
    <t xml:space="preserve">3. The forecast values for 2014-2019 are contingent on voter approval of the proposed EMS levy in </t>
  </si>
  <si>
    <t xml:space="preserve">November, 2013. They are provided herein for planning purposes. </t>
  </si>
  <si>
    <t xml:space="preserve">2. For years prior to 2013, property taxes dedicated to limited bond debt service were </t>
  </si>
  <si>
    <t>2013 Population Est.</t>
  </si>
  <si>
    <t>% Change from July 2013 Forecast</t>
  </si>
  <si>
    <t>$ Change from July 2013 Forecast</t>
  </si>
  <si>
    <t xml:space="preserve">1. Values are real annual returns for the King County investment pool using </t>
  </si>
  <si>
    <t>1. Values are for Seattle, WA, regular grades, regular formulations as quoted by the Energy</t>
  </si>
  <si>
    <t>Information Administration (EIA) in $/gallon.</t>
  </si>
  <si>
    <t>Bothell</t>
  </si>
  <si>
    <r>
      <t>2015 and beyond</t>
    </r>
    <r>
      <rPr>
        <sz val="11"/>
        <rFont val="Arial Narrow"/>
        <family val="0"/>
      </rPr>
      <t xml:space="preserve"> we assume the same 90% of the National CPI-W, however this IS NOT currently contracted for</t>
    </r>
  </si>
  <si>
    <t xml:space="preserve">Approved as amended by the King County Forecast Council on August 21, 2013 </t>
  </si>
  <si>
    <t>2. Values for 2008-2013 include both the Parks Operating &amp; Expansion lid lifts (both expire in 2013).</t>
  </si>
  <si>
    <t>Emergency Medical Services (EMS) Property Tax</t>
  </si>
  <si>
    <t>2. 2011 value includes approximately $1.1M in one-time sales tax amnesty proceeds.</t>
  </si>
  <si>
    <t>Page 7</t>
  </si>
  <si>
    <t>Page 8</t>
  </si>
  <si>
    <t>Page 9</t>
  </si>
  <si>
    <t>Page 10</t>
  </si>
  <si>
    <t>1. Distribution is 0.25% of taxable real estate sales in unincorporated King County.</t>
  </si>
  <si>
    <r>
      <t xml:space="preserve">2012 </t>
    </r>
    <r>
      <rPr>
        <sz val="11"/>
        <rFont val="Arial Narrow"/>
        <family val="0"/>
      </rPr>
      <t> 90% of the annual change in the September 2010 to September 2011 National CPI-W; 2% floor, 6% ceiling</t>
    </r>
  </si>
  <si>
    <t>Sales tax Adjustments:</t>
  </si>
  <si>
    <t>(KC No. KCFC2013-04)</t>
  </si>
  <si>
    <t>Parks</t>
  </si>
  <si>
    <t>UTGO Bond Property Tax</t>
  </si>
  <si>
    <t>Current Expense</t>
  </si>
  <si>
    <t>The “New” COLA:</t>
  </si>
  <si>
    <t>Countywide Assessed Value</t>
  </si>
  <si>
    <t>Q2 2016</t>
  </si>
  <si>
    <t>Q3 2016</t>
  </si>
  <si>
    <r>
      <t xml:space="preserve">2014 </t>
    </r>
    <r>
      <rPr>
        <sz val="11"/>
        <rFont val="Arial Narrow"/>
        <family val="0"/>
      </rPr>
      <t>  95% of the average annual change in the Seattle CPI-W from July 2012 to June 2013; 0% floor, no ceiling</t>
    </r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</si>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</sst>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00000000000%"/>
    <numFmt numFmtId="166" formatCode="_(* #,##0_);_(* \(#,##0\);_(* &quot;-&quot;??_);_(@_)"/>
    <numFmt numFmtId="167" formatCode="mm/dd/yy"/>
    <numFmt numFmtId="168" formatCode="0.0"/>
    <numFmt numFmtId="169" formatCode="&quot;$&quot;#,##0.0"/>
    <numFmt numFmtId="170" formatCode="&quot;$&quot;#,##0"/>
    <numFmt numFmtId="171" formatCode="0.0%"/>
    <numFmt numFmtId="172" formatCode="&quot;$&quot;#,##0.00"/>
    <numFmt numFmtId="173" formatCode="&quot;$&quot;#,##0.000"/>
    <numFmt numFmtId="174" formatCode="0.000%"/>
    <numFmt numFmtId="175" formatCode="0.00000000000000%"/>
    <numFmt numFmtId="176" formatCode="&quot;$&quot;.00"/>
    <numFmt numFmtId="177" formatCode="\$#,##0"/>
    <numFmt numFmtId="178" formatCode="\$#,##0.0"/>
    <numFmt numFmtId="179" formatCode="0.000"/>
    <numFmt numFmtId="180" formatCode="[Green]\(#,##0_);[Red]\(#,##0\)"/>
    <numFmt numFmtId="181" formatCode="[Green]#,##0;[Red]\(#,##0\)"/>
    <numFmt numFmtId="182" formatCode="[Green]&quot;$&quot;#,##0;[Red]\(&quot;$&quot;#,##0\)"/>
    <numFmt numFmtId="183" formatCode="&quot;$&quot;#,##0;\(&quot;$&quot;#,##0\)"/>
    <numFmt numFmtId="184" formatCode="#,##0;\(#,##0\)"/>
    <numFmt numFmtId="185" formatCode="&quot;$&quot;#,##0.00;\(&quot;$&quot;#,##0.00\)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Arial Narro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Arial Narrow"/>
      <family val="0"/>
    </font>
    <font>
      <sz val="8"/>
      <name val="Verdana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6"/>
      <name val="Arial Narrow"/>
      <family val="0"/>
    </font>
    <font>
      <sz val="11"/>
      <name val="Arial Narrow"/>
      <family val="0"/>
    </font>
    <font>
      <sz val="18"/>
      <name val="Verdana"/>
      <family val="0"/>
    </font>
    <font>
      <b/>
      <sz val="11"/>
      <name val="Arial Narrow"/>
      <family val="0"/>
    </font>
    <font>
      <sz val="16"/>
      <color indexed="55"/>
      <name val="Arial Narrow"/>
      <family val="0"/>
    </font>
    <font>
      <sz val="14"/>
      <name val="Arial Narrow"/>
      <family val="0"/>
    </font>
    <font>
      <u val="single"/>
      <sz val="14"/>
      <name val="Arial Narrow"/>
      <family val="2"/>
    </font>
    <font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2" borderId="1" applyNumberFormat="0" applyAlignment="0" applyProtection="0"/>
    <xf numFmtId="0" fontId="2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/>
    </xf>
    <xf numFmtId="10" fontId="9" fillId="2" borderId="0" xfId="0" applyNumberFormat="1" applyFont="1" applyFill="1" applyBorder="1" applyAlignment="1">
      <alignment/>
    </xf>
    <xf numFmtId="10" fontId="4" fillId="2" borderId="17" xfId="0" applyNumberFormat="1" applyFont="1" applyFill="1" applyBorder="1" applyAlignment="1">
      <alignment horizontal="center" vertical="center"/>
    </xf>
    <xf numFmtId="10" fontId="4" fillId="2" borderId="18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 vertical="center"/>
    </xf>
    <xf numFmtId="10" fontId="4" fillId="2" borderId="1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19" xfId="0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10" fontId="4" fillId="2" borderId="20" xfId="0" applyNumberFormat="1" applyFont="1" applyFill="1" applyBorder="1" applyAlignment="1">
      <alignment horizontal="center" vertical="center"/>
    </xf>
    <xf numFmtId="10" fontId="4" fillId="2" borderId="17" xfId="0" applyNumberFormat="1" applyFont="1" applyFill="1" applyBorder="1" applyAlignment="1">
      <alignment/>
    </xf>
    <xf numFmtId="10" fontId="4" fillId="2" borderId="21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172" fontId="4" fillId="2" borderId="13" xfId="0" applyNumberFormat="1" applyFont="1" applyFill="1" applyBorder="1" applyAlignment="1">
      <alignment horizontal="center" vertical="center"/>
    </xf>
    <xf numFmtId="172" fontId="4" fillId="2" borderId="14" xfId="0" applyNumberFormat="1" applyFont="1" applyFill="1" applyBorder="1" applyAlignment="1">
      <alignment horizontal="center" vertical="center"/>
    </xf>
    <xf numFmtId="10" fontId="4" fillId="2" borderId="2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10" fontId="15" fillId="2" borderId="21" xfId="0" applyNumberFormat="1" applyFont="1" applyFill="1" applyBorder="1" applyAlignment="1">
      <alignment horizontal="center" vertical="center"/>
    </xf>
    <xf numFmtId="10" fontId="15" fillId="2" borderId="17" xfId="0" applyNumberFormat="1" applyFont="1" applyFill="1" applyBorder="1" applyAlignment="1">
      <alignment horizontal="center" vertical="center"/>
    </xf>
    <xf numFmtId="10" fontId="15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10" fontId="4" fillId="2" borderId="15" xfId="0" applyNumberFormat="1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10" fontId="4" fillId="2" borderId="1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7" fillId="2" borderId="17" xfId="0" applyFont="1" applyFill="1" applyBorder="1" applyAlignment="1">
      <alignment horizontal="center" vertical="center"/>
    </xf>
    <xf numFmtId="10" fontId="15" fillId="2" borderId="13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3" fontId="16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167" fontId="4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Border="1" applyAlignment="1" quotePrefix="1">
      <alignment/>
    </xf>
    <xf numFmtId="0" fontId="18" fillId="2" borderId="0" xfId="0" applyFont="1" applyFill="1" applyAlignment="1">
      <alignment/>
    </xf>
    <xf numFmtId="10" fontId="4" fillId="2" borderId="21" xfId="0" applyNumberFormat="1" applyFont="1" applyFill="1" applyBorder="1" applyAlignment="1">
      <alignment horizontal="center"/>
    </xf>
    <xf numFmtId="10" fontId="4" fillId="2" borderId="1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2" fontId="4" fillId="2" borderId="20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quotePrefix="1">
      <alignment/>
    </xf>
    <xf numFmtId="37" fontId="4" fillId="2" borderId="21" xfId="0" applyNumberFormat="1" applyFont="1" applyFill="1" applyBorder="1" applyAlignment="1">
      <alignment horizontal="center" vertical="center"/>
    </xf>
    <xf numFmtId="37" fontId="4" fillId="2" borderId="17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4" fillId="2" borderId="0" xfId="0" applyFont="1" applyFill="1" applyBorder="1" applyAlignment="1">
      <alignment/>
    </xf>
    <xf numFmtId="0" fontId="4" fillId="2" borderId="24" xfId="0" applyFont="1" applyFill="1" applyBorder="1" applyAlignment="1">
      <alignment horizontal="center" vertical="center"/>
    </xf>
    <xf numFmtId="10" fontId="4" fillId="2" borderId="18" xfId="0" applyNumberFormat="1" applyFont="1" applyFill="1" applyBorder="1" applyAlignment="1">
      <alignment/>
    </xf>
    <xf numFmtId="0" fontId="7" fillId="2" borderId="1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/>
    </xf>
    <xf numFmtId="10" fontId="4" fillId="2" borderId="13" xfId="0" applyNumberFormat="1" applyFont="1" applyFill="1" applyBorder="1" applyAlignment="1">
      <alignment horizontal="center"/>
    </xf>
    <xf numFmtId="10" fontId="4" fillId="2" borderId="22" xfId="0" applyNumberFormat="1" applyFont="1" applyFill="1" applyBorder="1" applyAlignment="1">
      <alignment horizontal="center"/>
    </xf>
    <xf numFmtId="170" fontId="4" fillId="2" borderId="13" xfId="0" applyNumberFormat="1" applyFont="1" applyFill="1" applyBorder="1" applyAlignment="1">
      <alignment horizontal="center" vertical="center"/>
    </xf>
    <xf numFmtId="170" fontId="4" fillId="2" borderId="14" xfId="0" applyNumberFormat="1" applyFont="1" applyFill="1" applyBorder="1" applyAlignment="1">
      <alignment horizontal="center" vertical="center"/>
    </xf>
    <xf numFmtId="170" fontId="4" fillId="2" borderId="20" xfId="0" applyNumberFormat="1" applyFont="1" applyFill="1" applyBorder="1" applyAlignment="1">
      <alignment horizontal="center" vertical="center"/>
    </xf>
    <xf numFmtId="170" fontId="4" fillId="2" borderId="18" xfId="0" applyNumberFormat="1" applyFont="1" applyFill="1" applyBorder="1" applyAlignment="1">
      <alignment horizontal="center" vertical="center"/>
    </xf>
    <xf numFmtId="170" fontId="4" fillId="2" borderId="17" xfId="0" applyNumberFormat="1" applyFont="1" applyFill="1" applyBorder="1" applyAlignment="1">
      <alignment horizontal="center" vertical="center"/>
    </xf>
    <xf numFmtId="170" fontId="4" fillId="2" borderId="22" xfId="0" applyNumberFormat="1" applyFont="1" applyFill="1" applyBorder="1" applyAlignment="1">
      <alignment horizontal="center" vertical="center"/>
    </xf>
    <xf numFmtId="183" fontId="4" fillId="2" borderId="21" xfId="0" applyNumberFormat="1" applyFont="1" applyFill="1" applyBorder="1" applyAlignment="1">
      <alignment horizontal="center" vertical="center"/>
    </xf>
    <xf numFmtId="183" fontId="4" fillId="2" borderId="17" xfId="0" applyNumberFormat="1" applyFont="1" applyFill="1" applyBorder="1" applyAlignment="1">
      <alignment horizontal="center" vertical="center"/>
    </xf>
    <xf numFmtId="183" fontId="4" fillId="2" borderId="18" xfId="0" applyNumberFormat="1" applyFont="1" applyFill="1" applyBorder="1" applyAlignment="1">
      <alignment horizontal="center" vertical="center"/>
    </xf>
    <xf numFmtId="184" fontId="4" fillId="2" borderId="17" xfId="0" applyNumberFormat="1" applyFont="1" applyFill="1" applyBorder="1" applyAlignment="1">
      <alignment horizontal="center"/>
    </xf>
    <xf numFmtId="184" fontId="4" fillId="2" borderId="18" xfId="0" applyNumberFormat="1" applyFont="1" applyFill="1" applyBorder="1" applyAlignment="1">
      <alignment horizontal="center"/>
    </xf>
    <xf numFmtId="185" fontId="4" fillId="2" borderId="17" xfId="0" applyNumberFormat="1" applyFont="1" applyFill="1" applyBorder="1" applyAlignment="1">
      <alignment horizontal="center"/>
    </xf>
    <xf numFmtId="185" fontId="4" fillId="2" borderId="18" xfId="0" applyNumberFormat="1" applyFont="1" applyFill="1" applyBorder="1" applyAlignment="1">
      <alignment horizontal="center"/>
    </xf>
    <xf numFmtId="10" fontId="4" fillId="2" borderId="26" xfId="0" applyNumberFormat="1" applyFont="1" applyFill="1" applyBorder="1" applyAlignment="1">
      <alignment horizontal="center" vertical="center"/>
    </xf>
    <xf numFmtId="0" fontId="36" fillId="17" borderId="27" xfId="0" applyFont="1" applyFill="1" applyBorder="1" applyAlignment="1">
      <alignment horizontal="center"/>
    </xf>
    <xf numFmtId="0" fontId="36" fillId="17" borderId="28" xfId="0" applyFont="1" applyFill="1" applyBorder="1" applyAlignment="1">
      <alignment horizontal="center"/>
    </xf>
    <xf numFmtId="0" fontId="36" fillId="17" borderId="29" xfId="0" applyFont="1" applyFill="1" applyBorder="1" applyAlignment="1">
      <alignment horizontal="center"/>
    </xf>
    <xf numFmtId="0" fontId="36" fillId="17" borderId="30" xfId="0" applyFont="1" applyFill="1" applyBorder="1" applyAlignment="1">
      <alignment horizontal="center" vertical="top"/>
    </xf>
    <xf numFmtId="0" fontId="36" fillId="17" borderId="31" xfId="0" applyFont="1" applyFill="1" applyBorder="1" applyAlignment="1">
      <alignment horizontal="center" vertical="top"/>
    </xf>
    <xf numFmtId="0" fontId="36" fillId="17" borderId="32" xfId="0" applyFont="1" applyFill="1" applyBorder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3" fontId="4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zoomScalePageLayoutView="0" workbookViewId="0" topLeftCell="A1">
      <selection activeCell="A31" sqref="A31:F31"/>
    </sheetView>
  </sheetViews>
  <sheetFormatPr defaultColWidth="10.75390625" defaultRowHeight="21" customHeight="1"/>
  <cols>
    <col min="1" max="1" width="3.00390625" style="20" bestFit="1" customWidth="1"/>
    <col min="2" max="2" width="7.75390625" style="20" customWidth="1"/>
    <col min="3" max="3" width="9.375" style="20" customWidth="1"/>
    <col min="4" max="4" width="23.625" style="20" customWidth="1"/>
    <col min="5" max="5" width="3.00390625" style="20" bestFit="1" customWidth="1"/>
    <col min="6" max="6" width="22.00390625" style="20" customWidth="1"/>
    <col min="7" max="16384" width="10.75390625" style="20" customWidth="1"/>
  </cols>
  <sheetData>
    <row r="1" ht="4.5" customHeight="1" thickBot="1"/>
    <row r="2" spans="1:6" ht="25.5" customHeight="1">
      <c r="A2" s="107" t="s">
        <v>220</v>
      </c>
      <c r="B2" s="108"/>
      <c r="C2" s="108"/>
      <c r="D2" s="108"/>
      <c r="E2" s="108"/>
      <c r="F2" s="109"/>
    </row>
    <row r="3" spans="1:6" ht="24.75" customHeight="1" thickBot="1">
      <c r="A3" s="110" t="s">
        <v>231</v>
      </c>
      <c r="B3" s="111"/>
      <c r="C3" s="111"/>
      <c r="D3" s="111"/>
      <c r="E3" s="111"/>
      <c r="F3" s="112"/>
    </row>
    <row r="4" ht="12.75" customHeight="1"/>
    <row r="5" spans="1:6" ht="21.75" customHeight="1">
      <c r="A5" s="117" t="s">
        <v>4</v>
      </c>
      <c r="B5" s="117"/>
      <c r="C5" s="117"/>
      <c r="D5" s="117"/>
      <c r="E5" s="117"/>
      <c r="F5" s="117"/>
    </row>
    <row r="6" spans="1:8" s="23" customFormat="1" ht="21" customHeight="1">
      <c r="A6" s="117" t="s">
        <v>88</v>
      </c>
      <c r="B6" s="117"/>
      <c r="C6" s="117"/>
      <c r="D6" s="117"/>
      <c r="E6" s="117"/>
      <c r="F6" s="117"/>
      <c r="H6" s="21"/>
    </row>
    <row r="7" spans="1:8" s="23" customFormat="1" ht="21" customHeight="1">
      <c r="A7" s="116">
        <v>40046</v>
      </c>
      <c r="B7" s="116"/>
      <c r="C7" s="116"/>
      <c r="D7" s="116"/>
      <c r="E7" s="116"/>
      <c r="F7" s="116"/>
      <c r="G7" s="21"/>
      <c r="H7" s="21"/>
    </row>
    <row r="8" spans="1:8" s="23" customFormat="1" ht="12.75" customHeight="1">
      <c r="A8" s="19"/>
      <c r="B8" s="19"/>
      <c r="C8" s="19"/>
      <c r="D8" s="19"/>
      <c r="E8" s="19"/>
      <c r="F8" s="19"/>
      <c r="G8" s="21"/>
      <c r="H8" s="21"/>
    </row>
    <row r="9" spans="1:8" s="23" customFormat="1" ht="21" customHeight="1">
      <c r="A9" s="22">
        <v>1</v>
      </c>
      <c r="B9" s="21" t="s">
        <v>201</v>
      </c>
      <c r="C9" s="21"/>
      <c r="D9" s="21"/>
      <c r="E9" s="22">
        <v>22</v>
      </c>
      <c r="F9" s="21" t="s">
        <v>245</v>
      </c>
      <c r="G9" s="21"/>
      <c r="H9" s="21"/>
    </row>
    <row r="10" spans="1:8" s="23" customFormat="1" ht="21" customHeight="1">
      <c r="A10" s="22">
        <v>2</v>
      </c>
      <c r="B10" s="21" t="s">
        <v>236</v>
      </c>
      <c r="C10" s="21"/>
      <c r="D10" s="21"/>
      <c r="E10" s="22">
        <v>23</v>
      </c>
      <c r="F10" s="21" t="s">
        <v>141</v>
      </c>
      <c r="G10" s="21"/>
      <c r="H10" s="21"/>
    </row>
    <row r="11" spans="1:8" s="23" customFormat="1" ht="21" customHeight="1">
      <c r="A11" s="22">
        <v>3</v>
      </c>
      <c r="B11" s="21" t="s">
        <v>55</v>
      </c>
      <c r="C11" s="21"/>
      <c r="D11" s="21"/>
      <c r="E11" s="22">
        <v>24</v>
      </c>
      <c r="F11" s="21" t="s">
        <v>109</v>
      </c>
      <c r="G11" s="21"/>
      <c r="H11" s="21"/>
    </row>
    <row r="12" spans="1:8" s="23" customFormat="1" ht="21" customHeight="1">
      <c r="A12" s="22">
        <v>4</v>
      </c>
      <c r="B12" s="21" t="s">
        <v>242</v>
      </c>
      <c r="C12" s="21"/>
      <c r="D12" s="21"/>
      <c r="E12" s="22">
        <v>25</v>
      </c>
      <c r="F12" s="21" t="s">
        <v>30</v>
      </c>
      <c r="G12" s="21"/>
      <c r="H12" s="21"/>
    </row>
    <row r="13" spans="1:8" s="23" customFormat="1" ht="21" customHeight="1">
      <c r="A13" s="22">
        <v>5</v>
      </c>
      <c r="B13" s="21" t="s">
        <v>54</v>
      </c>
      <c r="C13" s="21"/>
      <c r="D13" s="21"/>
      <c r="E13" s="22">
        <v>26</v>
      </c>
      <c r="F13" s="21" t="s">
        <v>234</v>
      </c>
      <c r="G13" s="21"/>
      <c r="H13" s="21"/>
    </row>
    <row r="14" spans="1:8" s="23" customFormat="1" ht="21" customHeight="1">
      <c r="A14" s="22">
        <v>6</v>
      </c>
      <c r="B14" s="21" t="s">
        <v>115</v>
      </c>
      <c r="C14" s="21"/>
      <c r="D14" s="21"/>
      <c r="E14" s="22">
        <v>27</v>
      </c>
      <c r="F14" s="21" t="s">
        <v>193</v>
      </c>
      <c r="G14" s="21"/>
      <c r="H14" s="21"/>
    </row>
    <row r="15" spans="1:8" s="23" customFormat="1" ht="21" customHeight="1">
      <c r="A15" s="22">
        <v>7</v>
      </c>
      <c r="B15" s="21" t="s">
        <v>90</v>
      </c>
      <c r="C15" s="21"/>
      <c r="D15" s="21"/>
      <c r="E15" s="22">
        <v>28</v>
      </c>
      <c r="F15" s="21" t="s">
        <v>11</v>
      </c>
      <c r="G15" s="21"/>
      <c r="H15" s="21"/>
    </row>
    <row r="16" spans="1:8" ht="21" customHeight="1">
      <c r="A16" s="22">
        <v>8</v>
      </c>
      <c r="B16" s="21" t="s">
        <v>33</v>
      </c>
      <c r="C16" s="21"/>
      <c r="D16" s="21"/>
      <c r="E16" s="22">
        <v>29</v>
      </c>
      <c r="F16" s="21" t="s">
        <v>203</v>
      </c>
      <c r="G16" s="21"/>
      <c r="H16" s="19"/>
    </row>
    <row r="17" spans="1:8" ht="21" customHeight="1">
      <c r="A17" s="22">
        <v>9</v>
      </c>
      <c r="B17" s="21" t="s">
        <v>111</v>
      </c>
      <c r="C17" s="21"/>
      <c r="D17" s="21"/>
      <c r="E17" s="22">
        <v>30</v>
      </c>
      <c r="F17" s="21" t="s">
        <v>194</v>
      </c>
      <c r="G17" s="21"/>
      <c r="H17" s="19"/>
    </row>
    <row r="18" spans="1:8" ht="21" customHeight="1">
      <c r="A18" s="22">
        <v>10</v>
      </c>
      <c r="B18" s="21" t="s">
        <v>89</v>
      </c>
      <c r="C18" s="21"/>
      <c r="D18" s="21"/>
      <c r="E18" s="22">
        <v>31</v>
      </c>
      <c r="F18" s="21" t="s">
        <v>232</v>
      </c>
      <c r="G18" s="21"/>
      <c r="H18" s="19"/>
    </row>
    <row r="19" spans="1:8" ht="21" customHeight="1">
      <c r="A19" s="22">
        <v>11</v>
      </c>
      <c r="B19" s="21" t="s">
        <v>108</v>
      </c>
      <c r="C19" s="21"/>
      <c r="D19" s="21"/>
      <c r="E19" s="22">
        <v>32</v>
      </c>
      <c r="F19" s="21" t="s">
        <v>142</v>
      </c>
      <c r="G19" s="21"/>
      <c r="H19" s="19"/>
    </row>
    <row r="20" spans="1:8" ht="21" customHeight="1">
      <c r="A20" s="22">
        <v>12</v>
      </c>
      <c r="B20" s="21" t="s">
        <v>241</v>
      </c>
      <c r="C20" s="21"/>
      <c r="D20" s="19"/>
      <c r="E20" s="22">
        <v>33</v>
      </c>
      <c r="F20" s="21" t="s">
        <v>10</v>
      </c>
      <c r="G20" s="21"/>
      <c r="H20" s="19"/>
    </row>
    <row r="21" spans="1:8" ht="21" customHeight="1">
      <c r="A21" s="22">
        <v>13</v>
      </c>
      <c r="B21" s="21" t="s">
        <v>114</v>
      </c>
      <c r="C21" s="21"/>
      <c r="D21" s="19"/>
      <c r="E21" s="22">
        <v>34</v>
      </c>
      <c r="F21" s="21" t="s">
        <v>130</v>
      </c>
      <c r="G21" s="21"/>
      <c r="H21" s="19"/>
    </row>
    <row r="22" spans="1:8" ht="21" customHeight="1">
      <c r="A22" s="22">
        <v>14</v>
      </c>
      <c r="B22" s="21" t="s">
        <v>113</v>
      </c>
      <c r="C22" s="21"/>
      <c r="D22" s="19"/>
      <c r="E22" s="22">
        <v>35</v>
      </c>
      <c r="F22" s="21" t="s">
        <v>131</v>
      </c>
      <c r="G22" s="21"/>
      <c r="H22" s="19"/>
    </row>
    <row r="23" spans="1:8" ht="21" customHeight="1">
      <c r="A23" s="22">
        <v>15</v>
      </c>
      <c r="B23" s="21" t="s">
        <v>155</v>
      </c>
      <c r="C23" s="21"/>
      <c r="D23" s="19"/>
      <c r="E23" s="22">
        <v>36</v>
      </c>
      <c r="F23" s="1" t="s">
        <v>143</v>
      </c>
      <c r="G23" s="21"/>
      <c r="H23" s="24"/>
    </row>
    <row r="24" spans="1:8" ht="21" customHeight="1">
      <c r="A24" s="22">
        <v>16</v>
      </c>
      <c r="B24" s="21" t="s">
        <v>157</v>
      </c>
      <c r="C24" s="21"/>
      <c r="D24" s="19"/>
      <c r="E24" s="22">
        <v>37</v>
      </c>
      <c r="F24" s="21" t="s">
        <v>132</v>
      </c>
      <c r="G24" s="21"/>
      <c r="H24" s="19"/>
    </row>
    <row r="25" spans="1:6" ht="21" customHeight="1">
      <c r="A25" s="22">
        <v>17</v>
      </c>
      <c r="B25" s="21" t="s">
        <v>74</v>
      </c>
      <c r="C25" s="21"/>
      <c r="D25" s="19"/>
      <c r="E25" s="22">
        <v>38</v>
      </c>
      <c r="F25" s="21" t="s">
        <v>133</v>
      </c>
    </row>
    <row r="26" spans="1:8" ht="21" customHeight="1">
      <c r="A26" s="22">
        <v>18</v>
      </c>
      <c r="B26" s="23" t="s">
        <v>15</v>
      </c>
      <c r="C26" s="21"/>
      <c r="D26" s="19"/>
      <c r="E26" s="22">
        <v>39</v>
      </c>
      <c r="F26" s="21" t="s">
        <v>12</v>
      </c>
      <c r="G26" s="24"/>
      <c r="H26" s="24"/>
    </row>
    <row r="27" spans="1:7" ht="21" customHeight="1">
      <c r="A27" s="22">
        <v>19</v>
      </c>
      <c r="B27" s="21" t="s">
        <v>75</v>
      </c>
      <c r="C27" s="21"/>
      <c r="D27" s="24"/>
      <c r="E27" s="22">
        <v>40</v>
      </c>
      <c r="F27" s="21" t="s">
        <v>13</v>
      </c>
      <c r="G27" s="24"/>
    </row>
    <row r="28" spans="1:6" ht="21" customHeight="1">
      <c r="A28" s="22">
        <v>20</v>
      </c>
      <c r="B28" s="21" t="s">
        <v>45</v>
      </c>
      <c r="D28" s="19"/>
      <c r="E28" s="22">
        <v>41</v>
      </c>
      <c r="F28" s="21" t="s">
        <v>188</v>
      </c>
    </row>
    <row r="29" spans="1:6" ht="21" customHeight="1">
      <c r="A29" s="22">
        <v>21</v>
      </c>
      <c r="B29" s="21" t="s">
        <v>244</v>
      </c>
      <c r="E29" s="22"/>
      <c r="F29" s="21"/>
    </row>
    <row r="30" spans="5:6" ht="21" customHeight="1">
      <c r="E30" s="22"/>
      <c r="F30" s="21"/>
    </row>
    <row r="31" spans="1:6" ht="21" customHeight="1">
      <c r="A31" s="113" t="s">
        <v>32</v>
      </c>
      <c r="B31" s="114"/>
      <c r="C31" s="114"/>
      <c r="D31" s="114"/>
      <c r="E31" s="115"/>
      <c r="F31" s="115"/>
    </row>
  </sheetData>
  <sheetProtection/>
  <mergeCells count="6">
    <mergeCell ref="A2:F2"/>
    <mergeCell ref="A3:F3"/>
    <mergeCell ref="A31:F31"/>
    <mergeCell ref="A7:F7"/>
    <mergeCell ref="A6:F6"/>
    <mergeCell ref="A5:F5"/>
  </mergeCells>
  <printOptions/>
  <pageMargins left="0.75" right="0.75" top="1" bottom="1" header="0.5" footer="0.5"/>
  <pageSetup fitToHeight="1" fitToWidth="1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Headings!E10</f>
        <v>August 2013 Criminal Justice Sales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>
        <v>10390862</v>
      </c>
      <c r="C5" s="43" t="s">
        <v>19</v>
      </c>
      <c r="D5" s="17">
        <v>0</v>
      </c>
      <c r="E5" s="100">
        <v>0</v>
      </c>
    </row>
    <row r="6" spans="1:5" ht="21.75" customHeight="1">
      <c r="A6" s="10">
        <v>2004</v>
      </c>
      <c r="B6" s="94">
        <v>11026404.92</v>
      </c>
      <c r="C6" s="12">
        <v>0.06116363781946088</v>
      </c>
      <c r="D6" s="15">
        <v>0</v>
      </c>
      <c r="E6" s="100">
        <v>0</v>
      </c>
    </row>
    <row r="7" spans="1:5" ht="21.75" customHeight="1">
      <c r="A7" s="10">
        <v>2005</v>
      </c>
      <c r="B7" s="94">
        <v>12054054.2</v>
      </c>
      <c r="C7" s="12">
        <v>0.09319894267042739</v>
      </c>
      <c r="D7" s="15">
        <v>0</v>
      </c>
      <c r="E7" s="100">
        <v>0</v>
      </c>
    </row>
    <row r="8" spans="1:5" ht="21.75" customHeight="1">
      <c r="A8" s="10">
        <v>2006</v>
      </c>
      <c r="B8" s="94">
        <v>12988932.249999998</v>
      </c>
      <c r="C8" s="12">
        <v>0.0775571467067071</v>
      </c>
      <c r="D8" s="15">
        <v>0</v>
      </c>
      <c r="E8" s="100">
        <v>0</v>
      </c>
    </row>
    <row r="9" spans="1:5" ht="21.75" customHeight="1">
      <c r="A9" s="10">
        <v>2007</v>
      </c>
      <c r="B9" s="94">
        <v>14229175.200000001</v>
      </c>
      <c r="C9" s="12">
        <v>0.09548459612605975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12973186.189999998</v>
      </c>
      <c r="C10" s="12">
        <v>-0.08826857441462965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11086864.80717952</v>
      </c>
      <c r="C11" s="12">
        <v>-0.1454015501815964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10916264.423007984</v>
      </c>
      <c r="C12" s="12">
        <v>-0.015387612922010296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10722120.54531939</v>
      </c>
      <c r="C13" s="12">
        <v>-0.017784827315047602</v>
      </c>
      <c r="D13" s="15">
        <v>0</v>
      </c>
      <c r="E13" s="100">
        <v>0</v>
      </c>
    </row>
    <row r="14" spans="1:5" ht="21.75" customHeight="1" thickBot="1">
      <c r="A14" s="25">
        <v>2012</v>
      </c>
      <c r="B14" s="95">
        <v>10262902.461595936</v>
      </c>
      <c r="C14" s="71">
        <v>-0.04282903571009744</v>
      </c>
      <c r="D14" s="15">
        <v>0.00032744987421384764</v>
      </c>
      <c r="E14" s="100">
        <v>3359.486056830734</v>
      </c>
    </row>
    <row r="15" spans="1:5" ht="21.75" customHeight="1" thickTop="1">
      <c r="A15" s="10">
        <v>2013</v>
      </c>
      <c r="B15" s="94">
        <v>10541566.056733081</v>
      </c>
      <c r="C15" s="15">
        <v>0.027152513256353483</v>
      </c>
      <c r="D15" s="44">
        <v>0.003113976715801936</v>
      </c>
      <c r="E15" s="101">
        <v>32724.288576086983</v>
      </c>
    </row>
    <row r="16" spans="1:5" ht="21.75" customHeight="1">
      <c r="A16" s="10">
        <v>2014</v>
      </c>
      <c r="B16" s="94">
        <v>10961461.864337213</v>
      </c>
      <c r="C16" s="12">
        <v>0.039832393530934374</v>
      </c>
      <c r="D16" s="15">
        <v>0.001999088201785515</v>
      </c>
      <c r="E16" s="100">
        <v>21869.210606412962</v>
      </c>
    </row>
    <row r="17" spans="1:5" ht="21.75" customHeight="1">
      <c r="A17" s="10">
        <v>2015</v>
      </c>
      <c r="B17" s="94">
        <v>11323144.476632105</v>
      </c>
      <c r="C17" s="12">
        <v>0.032995837304476305</v>
      </c>
      <c r="D17" s="15">
        <v>-0.001945474517931478</v>
      </c>
      <c r="E17" s="100">
        <v>-22071.82922346331</v>
      </c>
    </row>
    <row r="18" spans="1:5" ht="21.75" customHeight="1">
      <c r="A18" s="10">
        <v>2016</v>
      </c>
      <c r="B18" s="94">
        <v>11554826.09350876</v>
      </c>
      <c r="C18" s="12">
        <v>0.020460890290217693</v>
      </c>
      <c r="D18" s="15">
        <v>0.0019776949395762244</v>
      </c>
      <c r="E18" s="100">
        <v>22806.81616789289</v>
      </c>
    </row>
    <row r="19" spans="1:5" ht="21.75" customHeight="1">
      <c r="A19" s="10">
        <v>2017</v>
      </c>
      <c r="B19" s="94">
        <v>11690267.767873062</v>
      </c>
      <c r="C19" s="12">
        <v>0.011721654074948962</v>
      </c>
      <c r="D19" s="15">
        <v>-0.004166229571636038</v>
      </c>
      <c r="E19" s="100">
        <v>-48908.10165426135</v>
      </c>
    </row>
    <row r="20" spans="1:5" ht="21.75" customHeight="1">
      <c r="A20" s="10">
        <v>2018</v>
      </c>
      <c r="B20" s="94">
        <v>12063981.549867844</v>
      </c>
      <c r="C20" s="12">
        <v>0.03196794029148031</v>
      </c>
      <c r="D20" s="15">
        <v>0.002004821375452881</v>
      </c>
      <c r="E20" s="100">
        <v>24137.736234685406</v>
      </c>
    </row>
    <row r="21" spans="1:5" ht="21.75" customHeight="1">
      <c r="A21" s="10">
        <v>2019</v>
      </c>
      <c r="B21" s="94">
        <v>12588328.8333159</v>
      </c>
      <c r="C21" s="12">
        <v>0.04346386649221956</v>
      </c>
      <c r="D21" s="15">
        <v>0.0020064811935656124</v>
      </c>
      <c r="E21" s="100">
        <v>25207.66635399498</v>
      </c>
    </row>
    <row r="22" spans="1:5" ht="21.75" customHeight="1">
      <c r="A22" s="10">
        <v>2020</v>
      </c>
      <c r="B22" s="94">
        <v>13120997.965066222</v>
      </c>
      <c r="C22" s="12">
        <v>0.04231452314310191</v>
      </c>
      <c r="D22" s="15">
        <v>0.002008001694068673</v>
      </c>
      <c r="E22" s="100">
        <v>26294.187368944287</v>
      </c>
    </row>
    <row r="23" spans="1:5" ht="21.75" customHeight="1">
      <c r="A23" s="10">
        <v>2021</v>
      </c>
      <c r="B23" s="94">
        <v>13665267.809886381</v>
      </c>
      <c r="C23" s="12">
        <v>0.04148082686006349</v>
      </c>
      <c r="D23" s="15">
        <v>0.002009401514509346</v>
      </c>
      <c r="E23" s="100">
        <v>27403.944306170568</v>
      </c>
    </row>
    <row r="24" spans="1:5" ht="21.75" customHeight="1">
      <c r="A24" s="10">
        <v>2022</v>
      </c>
      <c r="B24" s="94">
        <v>14218539.118429065</v>
      </c>
      <c r="C24" s="12">
        <v>0.04048741058279215</v>
      </c>
      <c r="D24" s="15">
        <v>0.002010688371798075</v>
      </c>
      <c r="E24" s="100">
        <v>28531.682946253568</v>
      </c>
    </row>
    <row r="25" spans="1:3" ht="21.75" customHeight="1">
      <c r="A25" s="61" t="s">
        <v>106</v>
      </c>
      <c r="B25" s="3"/>
      <c r="C25" s="3"/>
    </row>
    <row r="26" spans="1:3" s="73" customFormat="1" ht="21.75" customHeight="1">
      <c r="A26" s="73" t="s">
        <v>183</v>
      </c>
      <c r="B26" s="74"/>
      <c r="C26" s="74"/>
    </row>
    <row r="27" spans="1:3" ht="21.75" customHeight="1">
      <c r="A27" s="75" t="s">
        <v>184</v>
      </c>
      <c r="B27" s="3"/>
      <c r="C27" s="3"/>
    </row>
    <row r="28" spans="1:3" ht="21.75" customHeight="1">
      <c r="A28" s="63" t="s">
        <v>50</v>
      </c>
      <c r="B28" s="3"/>
      <c r="C28" s="3"/>
    </row>
    <row r="29" spans="1:3" ht="21.75" customHeight="1">
      <c r="A29" s="63" t="s">
        <v>41</v>
      </c>
      <c r="B29" s="3"/>
      <c r="C29" s="3"/>
    </row>
    <row r="31" spans="1:5" ht="21.75" customHeight="1">
      <c r="A31" s="113" t="str">
        <f>Headings!F10</f>
        <v>Page 10</v>
      </c>
      <c r="B31" s="114"/>
      <c r="C31" s="114"/>
      <c r="D31" s="114"/>
      <c r="E31" s="115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Headings!E11</f>
        <v>August 2013 Hotel Sales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>
        <v>13073623.8</v>
      </c>
      <c r="C5" s="43" t="s">
        <v>19</v>
      </c>
      <c r="D5" s="17">
        <v>0</v>
      </c>
      <c r="E5" s="100">
        <v>0</v>
      </c>
    </row>
    <row r="6" spans="1:5" ht="21.75" customHeight="1">
      <c r="A6" s="10">
        <v>2004</v>
      </c>
      <c r="B6" s="94">
        <v>14280262.4</v>
      </c>
      <c r="C6" s="12">
        <v>0.09229564950461544</v>
      </c>
      <c r="D6" s="15">
        <v>0</v>
      </c>
      <c r="E6" s="100">
        <v>0</v>
      </c>
    </row>
    <row r="7" spans="1:5" ht="21.75" customHeight="1">
      <c r="A7" s="10">
        <v>2005</v>
      </c>
      <c r="B7" s="94">
        <v>15702164.1</v>
      </c>
      <c r="C7" s="12">
        <v>0.09957111852510492</v>
      </c>
      <c r="D7" s="15">
        <v>0</v>
      </c>
      <c r="E7" s="100">
        <v>0</v>
      </c>
    </row>
    <row r="8" spans="1:5" ht="21.75" customHeight="1">
      <c r="A8" s="10">
        <v>2006</v>
      </c>
      <c r="B8" s="94">
        <v>18233039.6999999</v>
      </c>
      <c r="C8" s="12">
        <v>0.16118005033458416</v>
      </c>
      <c r="D8" s="15">
        <v>0</v>
      </c>
      <c r="E8" s="100">
        <v>0</v>
      </c>
    </row>
    <row r="9" spans="1:5" ht="21.75" customHeight="1">
      <c r="A9" s="10">
        <v>2007</v>
      </c>
      <c r="B9" s="94">
        <v>20493337.7999999</v>
      </c>
      <c r="C9" s="12">
        <v>0.12396715726999785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20701685.0999999</v>
      </c>
      <c r="C10" s="12">
        <v>0.01016658691879857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16892478.2</v>
      </c>
      <c r="C11" s="12">
        <v>-0.18400467795734754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18044615.07</v>
      </c>
      <c r="C12" s="12">
        <v>0.06820413537665537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19914695.42</v>
      </c>
      <c r="C13" s="12">
        <v>0.10363647784923358</v>
      </c>
      <c r="D13" s="15">
        <v>0</v>
      </c>
      <c r="E13" s="100">
        <v>0</v>
      </c>
    </row>
    <row r="14" spans="1:5" ht="21.75" customHeight="1" thickBot="1">
      <c r="A14" s="25">
        <v>2012</v>
      </c>
      <c r="B14" s="95">
        <v>21267812.481</v>
      </c>
      <c r="C14" s="71">
        <v>0.06794565683596065</v>
      </c>
      <c r="D14" s="15">
        <v>0</v>
      </c>
      <c r="E14" s="100">
        <v>0</v>
      </c>
    </row>
    <row r="15" spans="1:5" ht="21.75" customHeight="1" thickTop="1">
      <c r="A15" s="10">
        <v>2013</v>
      </c>
      <c r="B15" s="94">
        <v>19136948.2890278</v>
      </c>
      <c r="C15" s="15">
        <v>-0.1001919776129232</v>
      </c>
      <c r="D15" s="44">
        <v>0.010416666666666075</v>
      </c>
      <c r="E15" s="101">
        <v>197288.12669099867</v>
      </c>
    </row>
    <row r="16" spans="1:5" ht="21.75" customHeight="1">
      <c r="A16" s="10">
        <v>2014</v>
      </c>
      <c r="B16" s="94">
        <v>20020961.9639104</v>
      </c>
      <c r="C16" s="12">
        <v>0.04619407763093819</v>
      </c>
      <c r="D16" s="15">
        <v>0.010416666666664964</v>
      </c>
      <c r="E16" s="100">
        <v>206401.6697310023</v>
      </c>
    </row>
    <row r="17" spans="1:5" ht="21.75" customHeight="1">
      <c r="A17" s="10">
        <v>2015</v>
      </c>
      <c r="B17" s="94">
        <v>20825396.695047</v>
      </c>
      <c r="C17" s="12">
        <v>0.040179624365036304</v>
      </c>
      <c r="D17" s="15">
        <v>0.010416666666664298</v>
      </c>
      <c r="E17" s="100">
        <v>214694.8112890981</v>
      </c>
    </row>
    <row r="18" spans="1:5" ht="21.75" customHeight="1">
      <c r="A18" s="10">
        <v>2016</v>
      </c>
      <c r="B18" s="94">
        <v>21388675.9250333</v>
      </c>
      <c r="C18" s="12">
        <v>0.027047707096992335</v>
      </c>
      <c r="D18" s="15">
        <v>0.010416666666664964</v>
      </c>
      <c r="E18" s="100">
        <v>220501.8136601001</v>
      </c>
    </row>
    <row r="19" spans="1:5" ht="21.75" customHeight="1">
      <c r="A19" s="10">
        <v>2017</v>
      </c>
      <c r="B19" s="94">
        <v>21964666.5747796</v>
      </c>
      <c r="C19" s="12">
        <v>0.026929701107498705</v>
      </c>
      <c r="D19" s="15">
        <v>0.010416666666668295</v>
      </c>
      <c r="E19" s="100">
        <v>226439.86159570143</v>
      </c>
    </row>
    <row r="20" spans="1:5" ht="21.75" customHeight="1">
      <c r="A20" s="10">
        <v>2018</v>
      </c>
      <c r="B20" s="94">
        <v>22823363.4678497</v>
      </c>
      <c r="C20" s="12">
        <v>0.03909446520149218</v>
      </c>
      <c r="D20" s="15">
        <v>0.01041666666666452</v>
      </c>
      <c r="E20" s="100">
        <v>235292.4068850018</v>
      </c>
    </row>
    <row r="21" spans="1:5" ht="21.75" customHeight="1">
      <c r="A21" s="10">
        <v>2019</v>
      </c>
      <c r="B21" s="94">
        <v>23463300.6494487</v>
      </c>
      <c r="C21" s="12">
        <v>0.028038688622755048</v>
      </c>
      <c r="D21" s="15">
        <v>0.01041666666666674</v>
      </c>
      <c r="E21" s="100">
        <v>241889.69741699845</v>
      </c>
    </row>
    <row r="22" spans="1:5" ht="21.75" customHeight="1">
      <c r="A22" s="10">
        <v>2020</v>
      </c>
      <c r="B22" s="94">
        <v>24128516.6990023</v>
      </c>
      <c r="C22" s="12">
        <v>0.028351341505280958</v>
      </c>
      <c r="D22" s="15">
        <v>0.010416666666667629</v>
      </c>
      <c r="E22" s="100">
        <v>248747.59483509883</v>
      </c>
    </row>
    <row r="23" spans="1:5" ht="21.75" customHeight="1">
      <c r="A23" s="10">
        <v>2021</v>
      </c>
      <c r="B23" s="94">
        <v>24797333.2058275</v>
      </c>
      <c r="C23" s="12">
        <v>0.027718923428594167</v>
      </c>
      <c r="D23" s="15">
        <v>0.01041666666666452</v>
      </c>
      <c r="E23" s="100">
        <v>255642.61036930233</v>
      </c>
    </row>
    <row r="24" spans="1:5" ht="21.75" customHeight="1">
      <c r="A24" s="10">
        <v>2022</v>
      </c>
      <c r="B24" s="94">
        <v>25501164.3762346</v>
      </c>
      <c r="C24" s="12">
        <v>0.028383341247424587</v>
      </c>
      <c r="D24" s="15">
        <v>0.01041666666666452</v>
      </c>
      <c r="E24" s="100">
        <v>262898.6018167995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181</v>
      </c>
      <c r="B27" s="3"/>
      <c r="C27" s="3"/>
    </row>
    <row r="28" spans="1:3" ht="21.75" customHeight="1">
      <c r="A28" s="54" t="s">
        <v>14</v>
      </c>
      <c r="B28" s="3"/>
      <c r="C28" s="3"/>
    </row>
    <row r="29" spans="1:3" ht="21.75" customHeight="1">
      <c r="A29" s="65" t="s">
        <v>96</v>
      </c>
      <c r="B29" s="3"/>
      <c r="C29" s="3"/>
    </row>
    <row r="31" spans="1:5" ht="21.75" customHeight="1">
      <c r="A31" s="113" t="str">
        <f>Headings!F11</f>
        <v>Page 11</v>
      </c>
      <c r="B31" s="114"/>
      <c r="C31" s="114"/>
      <c r="D31" s="114"/>
      <c r="E31" s="115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Headings!E12</f>
        <v>August 2013 Rental Car Sales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>
        <v>2433437.69</v>
      </c>
      <c r="C5" s="43" t="s">
        <v>19</v>
      </c>
      <c r="D5" s="17">
        <v>0</v>
      </c>
      <c r="E5" s="100">
        <v>0</v>
      </c>
    </row>
    <row r="6" spans="1:5" ht="21.75" customHeight="1">
      <c r="A6" s="10">
        <v>2004</v>
      </c>
      <c r="B6" s="94">
        <v>2355887.11</v>
      </c>
      <c r="C6" s="12">
        <v>-0.03186873463770512</v>
      </c>
      <c r="D6" s="15">
        <v>0</v>
      </c>
      <c r="E6" s="100">
        <v>0</v>
      </c>
    </row>
    <row r="7" spans="1:5" ht="21.75" customHeight="1">
      <c r="A7" s="10">
        <v>2005</v>
      </c>
      <c r="B7" s="94">
        <v>2529917.35</v>
      </c>
      <c r="C7" s="12">
        <v>0.07387036469671937</v>
      </c>
      <c r="D7" s="15">
        <v>0</v>
      </c>
      <c r="E7" s="100">
        <v>0</v>
      </c>
    </row>
    <row r="8" spans="1:5" ht="21.75" customHeight="1">
      <c r="A8" s="10">
        <v>2006</v>
      </c>
      <c r="B8" s="94">
        <v>2735845.62</v>
      </c>
      <c r="C8" s="12">
        <v>0.08139723220602435</v>
      </c>
      <c r="D8" s="15">
        <v>0</v>
      </c>
      <c r="E8" s="100">
        <v>0</v>
      </c>
    </row>
    <row r="9" spans="1:5" ht="21.75" customHeight="1">
      <c r="A9" s="10">
        <v>2007</v>
      </c>
      <c r="B9" s="94">
        <v>2835415.72</v>
      </c>
      <c r="C9" s="12">
        <v>0.03639463399254228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2835443.48</v>
      </c>
      <c r="C10" s="12">
        <v>9.790451468427719E-06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2651749.77</v>
      </c>
      <c r="C11" s="12">
        <v>-0.06478482512372274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2737771</v>
      </c>
      <c r="C12" s="12">
        <v>0.03243942206507677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2811096.72</v>
      </c>
      <c r="C13" s="12">
        <v>0.02678299974687448</v>
      </c>
      <c r="D13" s="15">
        <v>0</v>
      </c>
      <c r="E13" s="100">
        <v>0</v>
      </c>
    </row>
    <row r="14" spans="1:5" ht="21.75" customHeight="1" thickBot="1">
      <c r="A14" s="25">
        <v>2012</v>
      </c>
      <c r="B14" s="95">
        <v>2857442.95999999</v>
      </c>
      <c r="C14" s="71">
        <v>0.01648688914552543</v>
      </c>
      <c r="D14" s="15">
        <v>0</v>
      </c>
      <c r="E14" s="100">
        <v>0</v>
      </c>
    </row>
    <row r="15" spans="1:5" ht="21.75" customHeight="1" thickTop="1">
      <c r="A15" s="10">
        <v>2013</v>
      </c>
      <c r="B15" s="94">
        <v>2897815.23107064</v>
      </c>
      <c r="C15" s="15">
        <v>0.014128810840952077</v>
      </c>
      <c r="D15" s="44">
        <v>0</v>
      </c>
      <c r="E15" s="101">
        <v>0</v>
      </c>
    </row>
    <row r="16" spans="1:5" ht="21.75" customHeight="1">
      <c r="A16" s="10">
        <v>2014</v>
      </c>
      <c r="B16" s="94">
        <v>2949156.36086946</v>
      </c>
      <c r="C16" s="12">
        <v>0.017717185432782445</v>
      </c>
      <c r="D16" s="15">
        <v>0</v>
      </c>
      <c r="E16" s="100">
        <v>0</v>
      </c>
    </row>
    <row r="17" spans="1:5" ht="21.75" customHeight="1">
      <c r="A17" s="10">
        <v>2015</v>
      </c>
      <c r="B17" s="94">
        <v>2989486.66780727</v>
      </c>
      <c r="C17" s="12">
        <v>0.013675201312798535</v>
      </c>
      <c r="D17" s="15">
        <v>0</v>
      </c>
      <c r="E17" s="100">
        <v>0</v>
      </c>
    </row>
    <row r="18" spans="1:5" ht="21.75" customHeight="1">
      <c r="A18" s="10">
        <v>2016</v>
      </c>
      <c r="B18" s="94">
        <v>3019858.84607223</v>
      </c>
      <c r="C18" s="12">
        <v>0.010159663393728202</v>
      </c>
      <c r="D18" s="15">
        <v>0</v>
      </c>
      <c r="E18" s="100">
        <v>0</v>
      </c>
    </row>
    <row r="19" spans="1:5" ht="21.75" customHeight="1">
      <c r="A19" s="10">
        <v>2017</v>
      </c>
      <c r="B19" s="94">
        <v>3048196.26744911</v>
      </c>
      <c r="C19" s="12">
        <v>0.009383690702542857</v>
      </c>
      <c r="D19" s="15">
        <v>0</v>
      </c>
      <c r="E19" s="100">
        <v>0</v>
      </c>
    </row>
    <row r="20" spans="1:5" ht="21.75" customHeight="1">
      <c r="A20" s="10">
        <v>2018</v>
      </c>
      <c r="B20" s="94">
        <v>3076715.17846844</v>
      </c>
      <c r="C20" s="12">
        <v>0.00935599565023959</v>
      </c>
      <c r="D20" s="15">
        <v>0</v>
      </c>
      <c r="E20" s="100">
        <v>0</v>
      </c>
    </row>
    <row r="21" spans="1:5" ht="21.75" customHeight="1">
      <c r="A21" s="10">
        <v>2019</v>
      </c>
      <c r="B21" s="94">
        <v>3105102.00969942</v>
      </c>
      <c r="C21" s="12">
        <v>0.009226343546402171</v>
      </c>
      <c r="D21" s="15">
        <v>0</v>
      </c>
      <c r="E21" s="100">
        <v>0</v>
      </c>
    </row>
    <row r="22" spans="1:5" ht="21.75" customHeight="1">
      <c r="A22" s="10">
        <v>2020</v>
      </c>
      <c r="B22" s="94">
        <v>3133553.87489606</v>
      </c>
      <c r="C22" s="12">
        <v>0.009162940575789369</v>
      </c>
      <c r="D22" s="15">
        <v>0</v>
      </c>
      <c r="E22" s="100">
        <v>0</v>
      </c>
    </row>
    <row r="23" spans="1:5" ht="21.75" customHeight="1">
      <c r="A23" s="10">
        <v>2021</v>
      </c>
      <c r="B23" s="94">
        <v>3161442.65372445</v>
      </c>
      <c r="C23" s="12">
        <v>0.008900047658926935</v>
      </c>
      <c r="D23" s="15">
        <v>0</v>
      </c>
      <c r="E23" s="100">
        <v>0</v>
      </c>
    </row>
    <row r="24" spans="1:5" ht="21.75" customHeight="1">
      <c r="A24" s="10">
        <v>2022</v>
      </c>
      <c r="B24" s="94">
        <v>3190098.40691369</v>
      </c>
      <c r="C24" s="12">
        <v>0.009064138220404194</v>
      </c>
      <c r="D24" s="15">
        <v>0</v>
      </c>
      <c r="E24" s="100">
        <v>0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182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5" ht="21.75" customHeight="1">
      <c r="A31" s="113" t="str">
        <f>Headings!F12</f>
        <v>Page 12</v>
      </c>
      <c r="B31" s="114"/>
      <c r="C31" s="114"/>
      <c r="D31" s="114"/>
      <c r="E31" s="115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Headings!E13</f>
        <v>August 2013 Real Estate Excise Tax (REET 1)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>
        <v>8543813.56</v>
      </c>
      <c r="C5" s="43" t="s">
        <v>19</v>
      </c>
      <c r="D5" s="17">
        <v>0</v>
      </c>
      <c r="E5" s="100">
        <v>0</v>
      </c>
    </row>
    <row r="6" spans="1:5" ht="21.75" customHeight="1">
      <c r="A6" s="10">
        <v>2004</v>
      </c>
      <c r="B6" s="94">
        <v>9903160.919999998</v>
      </c>
      <c r="C6" s="12">
        <v>0.15910311600947402</v>
      </c>
      <c r="D6" s="15">
        <v>0</v>
      </c>
      <c r="E6" s="100">
        <v>0</v>
      </c>
    </row>
    <row r="7" spans="1:5" ht="21.75" customHeight="1">
      <c r="A7" s="10">
        <v>2005</v>
      </c>
      <c r="B7" s="94">
        <v>11288087.120000001</v>
      </c>
      <c r="C7" s="12">
        <v>0.1398468843622509</v>
      </c>
      <c r="D7" s="15">
        <v>0</v>
      </c>
      <c r="E7" s="100">
        <v>0</v>
      </c>
    </row>
    <row r="8" spans="1:5" ht="21.75" customHeight="1">
      <c r="A8" s="10">
        <v>2006</v>
      </c>
      <c r="B8" s="94">
        <v>11710068.95</v>
      </c>
      <c r="C8" s="12">
        <v>0.03738293525856462</v>
      </c>
      <c r="D8" s="15">
        <v>0</v>
      </c>
      <c r="E8" s="100">
        <v>0</v>
      </c>
    </row>
    <row r="9" spans="1:5" ht="21.75" customHeight="1">
      <c r="A9" s="10">
        <v>2007</v>
      </c>
      <c r="B9" s="94">
        <v>9202857.84</v>
      </c>
      <c r="C9" s="12">
        <v>-0.21410728841182436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4912081.72</v>
      </c>
      <c r="C10" s="12">
        <v>-0.4662438771302372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3809800</v>
      </c>
      <c r="C11" s="12">
        <v>-0.22440215428663512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3647888.19</v>
      </c>
      <c r="C12" s="12">
        <v>-0.04249876896425009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3293751.36</v>
      </c>
      <c r="C13" s="12">
        <v>-0.0970799573766542</v>
      </c>
      <c r="D13" s="15">
        <v>0</v>
      </c>
      <c r="E13" s="100">
        <v>0</v>
      </c>
    </row>
    <row r="14" spans="1:5" ht="21.75" customHeight="1" thickBot="1">
      <c r="A14" s="25">
        <v>2012</v>
      </c>
      <c r="B14" s="95">
        <v>4047144.57</v>
      </c>
      <c r="C14" s="71">
        <v>0.2287340869591321</v>
      </c>
      <c r="D14" s="15">
        <v>0</v>
      </c>
      <c r="E14" s="100">
        <v>0</v>
      </c>
    </row>
    <row r="15" spans="1:5" ht="21.75" customHeight="1" thickTop="1">
      <c r="A15" s="10">
        <v>2013</v>
      </c>
      <c r="B15" s="94">
        <v>4945036.903504018</v>
      </c>
      <c r="C15" s="15">
        <v>0.2218582306547101</v>
      </c>
      <c r="D15" s="44">
        <v>0.028932702655487086</v>
      </c>
      <c r="E15" s="101">
        <v>139050.1847013384</v>
      </c>
    </row>
    <row r="16" spans="1:5" ht="21.75" customHeight="1">
      <c r="A16" s="10">
        <v>2014</v>
      </c>
      <c r="B16" s="94">
        <v>5157267.8721164465</v>
      </c>
      <c r="C16" s="12">
        <v>0.04291797467922698</v>
      </c>
      <c r="D16" s="15">
        <v>0.02893270265548753</v>
      </c>
      <c r="E16" s="100">
        <v>145017.93700749427</v>
      </c>
    </row>
    <row r="17" spans="1:5" ht="21.75" customHeight="1">
      <c r="A17" s="10">
        <v>2015</v>
      </c>
      <c r="B17" s="94">
        <v>4976436.38935019</v>
      </c>
      <c r="C17" s="12">
        <v>-0.035063426459569724</v>
      </c>
      <c r="D17" s="15">
        <v>0.028932702655487752</v>
      </c>
      <c r="E17" s="100">
        <v>139933.1112379143</v>
      </c>
    </row>
    <row r="18" spans="1:5" ht="21.75" customHeight="1">
      <c r="A18" s="10">
        <v>2016</v>
      </c>
      <c r="B18" s="94">
        <v>4898730.308440484</v>
      </c>
      <c r="C18" s="12">
        <v>-0.015614804416268724</v>
      </c>
      <c r="D18" s="15">
        <v>0.028932702655489084</v>
      </c>
      <c r="E18" s="100">
        <v>137748.08307458088</v>
      </c>
    </row>
    <row r="19" spans="1:5" ht="21.75" customHeight="1">
      <c r="A19" s="10">
        <v>2017</v>
      </c>
      <c r="B19" s="94">
        <v>4929468.733669722</v>
      </c>
      <c r="C19" s="12">
        <v>0.00627477392994602</v>
      </c>
      <c r="D19" s="15">
        <v>0.028932702655488196</v>
      </c>
      <c r="E19" s="100">
        <v>138612.42115515284</v>
      </c>
    </row>
    <row r="20" spans="1:5" ht="21.75" customHeight="1">
      <c r="A20" s="10">
        <v>2018</v>
      </c>
      <c r="B20" s="94">
        <v>5182734.878962846</v>
      </c>
      <c r="C20" s="12">
        <v>0.05137797985475401</v>
      </c>
      <c r="D20" s="15">
        <v>0.02893270265548864</v>
      </c>
      <c r="E20" s="100">
        <v>145734.0473368829</v>
      </c>
    </row>
    <row r="21" spans="1:5" ht="21.75" customHeight="1">
      <c r="A21" s="10">
        <v>2019</v>
      </c>
      <c r="B21" s="94">
        <v>5920152.284002569</v>
      </c>
      <c r="C21" s="12">
        <v>0.1422834511626212</v>
      </c>
      <c r="D21" s="15">
        <v>0.028932702655487974</v>
      </c>
      <c r="E21" s="100">
        <v>166469.59054386802</v>
      </c>
    </row>
    <row r="22" spans="1:5" ht="21.75" customHeight="1">
      <c r="A22" s="10">
        <v>2020</v>
      </c>
      <c r="B22" s="94">
        <v>6262778.321194507</v>
      </c>
      <c r="C22" s="12">
        <v>0.057874531051808065</v>
      </c>
      <c r="D22" s="15">
        <v>0.02893270265548864</v>
      </c>
      <c r="E22" s="100">
        <v>176103.94003098458</v>
      </c>
    </row>
    <row r="23" spans="1:5" ht="21.75" customHeight="1">
      <c r="A23" s="10">
        <v>2021</v>
      </c>
      <c r="B23" s="94">
        <v>6641297.874371313</v>
      </c>
      <c r="C23" s="12">
        <v>0.06043955793482558</v>
      </c>
      <c r="D23" s="15">
        <v>0.02893270265548864</v>
      </c>
      <c r="E23" s="100">
        <v>186747.58431703784</v>
      </c>
    </row>
    <row r="24" spans="1:5" ht="21.75" customHeight="1">
      <c r="A24" s="10">
        <v>2022</v>
      </c>
      <c r="B24" s="94">
        <v>7054872.186383301</v>
      </c>
      <c r="C24" s="12">
        <v>0.06227311586308559</v>
      </c>
      <c r="D24" s="15">
        <v>0.02893270265548864</v>
      </c>
      <c r="E24" s="100">
        <v>198376.93827236444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4" t="s">
        <v>228</v>
      </c>
      <c r="B27" s="3"/>
      <c r="C27" s="3"/>
    </row>
    <row r="28" spans="1:3" ht="21.75" customHeight="1">
      <c r="A28" s="64" t="s">
        <v>5</v>
      </c>
      <c r="B28" s="3"/>
      <c r="C28" s="3"/>
    </row>
    <row r="29" spans="1:3" ht="21.75" customHeight="1">
      <c r="A29" s="63" t="s">
        <v>41</v>
      </c>
      <c r="B29" s="3"/>
      <c r="C29" s="3"/>
    </row>
    <row r="30" ht="21.75" customHeight="1">
      <c r="A30" s="63" t="s">
        <v>53</v>
      </c>
    </row>
    <row r="31" spans="1:5" ht="21.75" customHeight="1">
      <c r="A31" s="113" t="str">
        <f>Headings!F13</f>
        <v>Page 13</v>
      </c>
      <c r="B31" s="114"/>
      <c r="C31" s="114"/>
      <c r="D31" s="114"/>
      <c r="E31" s="115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1" customWidth="1"/>
    <col min="5" max="16384" width="10.75390625" style="41" customWidth="1"/>
  </cols>
  <sheetData>
    <row r="1" spans="1:4" ht="22.5">
      <c r="A1" s="118" t="str">
        <f>Headings!E14</f>
        <v>August 2013 Investment Pool Nominal Rate of Return Forecast</v>
      </c>
      <c r="B1" s="119"/>
      <c r="C1" s="119"/>
      <c r="D1" s="119"/>
    </row>
    <row r="2" spans="1:4" ht="21.75" customHeight="1">
      <c r="A2" s="118" t="s">
        <v>88</v>
      </c>
      <c r="B2" s="115"/>
      <c r="C2" s="115"/>
      <c r="D2" s="115"/>
    </row>
    <row r="4" spans="1:4" ht="43.5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</row>
    <row r="5" spans="1:4" ht="21.75" customHeight="1">
      <c r="A5" s="9">
        <v>2003</v>
      </c>
      <c r="B5" s="17">
        <v>0.02918333</v>
      </c>
      <c r="C5" s="43" t="s">
        <v>19</v>
      </c>
      <c r="D5" s="35">
        <v>0</v>
      </c>
    </row>
    <row r="6" spans="1:4" ht="21.75" customHeight="1">
      <c r="A6" s="10">
        <v>2004</v>
      </c>
      <c r="B6" s="18">
        <v>0.0231</v>
      </c>
      <c r="C6" s="12">
        <v>-0.006083330000000001</v>
      </c>
      <c r="D6" s="15">
        <v>0</v>
      </c>
    </row>
    <row r="7" spans="1:4" ht="21.75" customHeight="1">
      <c r="A7" s="10">
        <v>2005</v>
      </c>
      <c r="B7" s="18">
        <v>0.03154167</v>
      </c>
      <c r="C7" s="12">
        <v>0.008441670000000002</v>
      </c>
      <c r="D7" s="15">
        <v>0</v>
      </c>
    </row>
    <row r="8" spans="1:4" ht="21.75" customHeight="1">
      <c r="A8" s="10">
        <v>2006</v>
      </c>
      <c r="B8" s="18">
        <v>0.04683333</v>
      </c>
      <c r="C8" s="12">
        <v>0.015291659999999999</v>
      </c>
      <c r="D8" s="15">
        <v>0</v>
      </c>
    </row>
    <row r="9" spans="1:4" ht="21.75" customHeight="1">
      <c r="A9" s="10">
        <v>2007</v>
      </c>
      <c r="B9" s="18">
        <v>0.05085</v>
      </c>
      <c r="C9" s="12">
        <v>0.00401667</v>
      </c>
      <c r="D9" s="15">
        <v>0</v>
      </c>
    </row>
    <row r="10" spans="1:4" ht="21.75" customHeight="1">
      <c r="A10" s="10">
        <v>2008</v>
      </c>
      <c r="B10" s="18">
        <v>0.03295</v>
      </c>
      <c r="C10" s="12">
        <v>-0.0179</v>
      </c>
      <c r="D10" s="15">
        <v>0</v>
      </c>
    </row>
    <row r="11" spans="1:4" ht="21.75" customHeight="1">
      <c r="A11" s="10">
        <v>2009</v>
      </c>
      <c r="B11" s="18">
        <v>0.01755</v>
      </c>
      <c r="C11" s="12">
        <v>-0.0154</v>
      </c>
      <c r="D11" s="15">
        <v>0</v>
      </c>
    </row>
    <row r="12" spans="1:4" ht="21.75" customHeight="1">
      <c r="A12" s="10">
        <v>2010</v>
      </c>
      <c r="B12" s="18">
        <v>0.00961</v>
      </c>
      <c r="C12" s="12">
        <v>-0.00794</v>
      </c>
      <c r="D12" s="15">
        <v>0</v>
      </c>
    </row>
    <row r="13" spans="1:4" ht="21.75" customHeight="1">
      <c r="A13" s="10">
        <v>2011</v>
      </c>
      <c r="B13" s="18">
        <v>0.0062</v>
      </c>
      <c r="C13" s="12">
        <v>-0.0034100000000000007</v>
      </c>
      <c r="D13" s="15">
        <v>0</v>
      </c>
    </row>
    <row r="14" spans="1:4" ht="21.75" customHeight="1" thickBot="1">
      <c r="A14" s="25">
        <v>2012</v>
      </c>
      <c r="B14" s="27">
        <v>0.00559999999999999</v>
      </c>
      <c r="C14" s="71">
        <v>-0.0006000000000000094</v>
      </c>
      <c r="D14" s="15">
        <v>0</v>
      </c>
    </row>
    <row r="15" spans="1:4" ht="21.75" customHeight="1" thickTop="1">
      <c r="A15" s="10">
        <v>2013</v>
      </c>
      <c r="B15" s="18">
        <v>0.0045</v>
      </c>
      <c r="C15" s="12">
        <v>-0.0010999999999999907</v>
      </c>
      <c r="D15" s="16">
        <v>0</v>
      </c>
    </row>
    <row r="16" spans="1:4" ht="21.75" customHeight="1">
      <c r="A16" s="10">
        <v>2014</v>
      </c>
      <c r="B16" s="18">
        <v>0.004</v>
      </c>
      <c r="C16" s="12">
        <v>-0.0004999999999999996</v>
      </c>
      <c r="D16" s="15">
        <v>0</v>
      </c>
    </row>
    <row r="17" spans="1:4" ht="21.75" customHeight="1">
      <c r="A17" s="10">
        <v>2015</v>
      </c>
      <c r="B17" s="18">
        <v>0.005</v>
      </c>
      <c r="C17" s="12">
        <v>0.001</v>
      </c>
      <c r="D17" s="15">
        <v>0</v>
      </c>
    </row>
    <row r="18" spans="1:4" ht="21.75" customHeight="1">
      <c r="A18" s="10">
        <v>2016</v>
      </c>
      <c r="B18" s="18">
        <v>0.006</v>
      </c>
      <c r="C18" s="12">
        <v>0.001</v>
      </c>
      <c r="D18" s="15">
        <v>0</v>
      </c>
    </row>
    <row r="19" spans="1:4" ht="21.75" customHeight="1">
      <c r="A19" s="10">
        <v>2017</v>
      </c>
      <c r="B19" s="18">
        <v>0.0132532674086255</v>
      </c>
      <c r="C19" s="12">
        <v>0.0072532674086255005</v>
      </c>
      <c r="D19" s="15">
        <v>0</v>
      </c>
    </row>
    <row r="20" spans="1:4" ht="21.75" customHeight="1">
      <c r="A20" s="10">
        <v>2018</v>
      </c>
      <c r="B20" s="18">
        <v>0.019828460026421</v>
      </c>
      <c r="C20" s="12">
        <v>0.006575192617795499</v>
      </c>
      <c r="D20" s="15">
        <v>0</v>
      </c>
    </row>
    <row r="21" spans="1:4" ht="21.75" customHeight="1">
      <c r="A21" s="10">
        <v>2019</v>
      </c>
      <c r="B21" s="18">
        <v>0.0256558043041858</v>
      </c>
      <c r="C21" s="12">
        <v>0.005827344277764799</v>
      </c>
      <c r="D21" s="15">
        <v>0</v>
      </c>
    </row>
    <row r="22" spans="1:4" ht="21.75" customHeight="1">
      <c r="A22" s="10">
        <v>2020</v>
      </c>
      <c r="B22" s="18">
        <v>0.0302966900073636</v>
      </c>
      <c r="C22" s="12">
        <v>0.0046408857031778016</v>
      </c>
      <c r="D22" s="15">
        <v>0</v>
      </c>
    </row>
    <row r="23" spans="1:4" ht="21.75" customHeight="1">
      <c r="A23" s="10">
        <v>2021</v>
      </c>
      <c r="B23" s="18">
        <v>0.033762785157164</v>
      </c>
      <c r="C23" s="12">
        <v>0.0034660951498004</v>
      </c>
      <c r="D23" s="15">
        <v>0</v>
      </c>
    </row>
    <row r="24" spans="1:4" ht="21.75" customHeight="1">
      <c r="A24" s="10">
        <v>2022</v>
      </c>
      <c r="B24" s="18">
        <v>0.0363629308588751</v>
      </c>
      <c r="C24" s="12">
        <v>0.002600145701711097</v>
      </c>
      <c r="D24" s="15">
        <v>0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4" t="s">
        <v>44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3" t="str">
        <f>Headings!F14</f>
        <v>Page 14</v>
      </c>
      <c r="B32" s="114"/>
      <c r="C32" s="114"/>
      <c r="D32" s="114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6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1" customWidth="1"/>
    <col min="5" max="16384" width="10.75390625" style="41" customWidth="1"/>
  </cols>
  <sheetData>
    <row r="1" spans="1:4" ht="22.5">
      <c r="A1" s="118" t="str">
        <f>Headings!E15</f>
        <v>August 2013 Investment Pool Real Rate of Return Forecast</v>
      </c>
      <c r="B1" s="119"/>
      <c r="C1" s="119"/>
      <c r="D1" s="119"/>
    </row>
    <row r="2" spans="1:4" ht="21.75" customHeight="1">
      <c r="A2" s="118" t="s">
        <v>88</v>
      </c>
      <c r="B2" s="115"/>
      <c r="C2" s="115"/>
      <c r="D2" s="115"/>
    </row>
    <row r="4" spans="1:4" ht="43.5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</row>
    <row r="5" spans="1:4" ht="21.75" customHeight="1">
      <c r="A5" s="9">
        <v>2003</v>
      </c>
      <c r="B5" s="17">
        <v>0.0131241497659906</v>
      </c>
      <c r="C5" s="43" t="s">
        <v>19</v>
      </c>
      <c r="D5" s="35">
        <v>0</v>
      </c>
    </row>
    <row r="6" spans="1:4" ht="21.75" customHeight="1">
      <c r="A6" s="10">
        <v>2004</v>
      </c>
      <c r="B6" s="18">
        <v>0.0104984745762713</v>
      </c>
      <c r="C6" s="12">
        <v>-0.0026256751897193002</v>
      </c>
      <c r="D6" s="15">
        <v>0</v>
      </c>
    </row>
    <row r="7" spans="1:4" ht="21.75" customHeight="1">
      <c r="A7" s="10">
        <v>2005</v>
      </c>
      <c r="B7" s="18">
        <v>0.00320098901098875</v>
      </c>
      <c r="C7" s="12">
        <v>-0.007297485565282551</v>
      </c>
      <c r="D7" s="15">
        <v>0</v>
      </c>
    </row>
    <row r="8" spans="1:4" ht="21.75" customHeight="1">
      <c r="A8" s="10">
        <v>2006</v>
      </c>
      <c r="B8" s="18">
        <v>0.00951525048169555</v>
      </c>
      <c r="C8" s="12">
        <v>0.0063142614707068</v>
      </c>
      <c r="D8" s="15">
        <v>0</v>
      </c>
    </row>
    <row r="9" spans="1:4" ht="21.75" customHeight="1">
      <c r="A9" s="10">
        <v>2007</v>
      </c>
      <c r="B9" s="18">
        <v>0.011585042846014</v>
      </c>
      <c r="C9" s="12">
        <v>0.0020697923643184513</v>
      </c>
      <c r="D9" s="15">
        <v>0</v>
      </c>
    </row>
    <row r="10" spans="1:4" ht="21.75" customHeight="1">
      <c r="A10" s="10">
        <v>2008</v>
      </c>
      <c r="B10" s="18">
        <v>-0.00869965708284548</v>
      </c>
      <c r="C10" s="12">
        <v>-0.02028469992885948</v>
      </c>
      <c r="D10" s="15">
        <v>0</v>
      </c>
    </row>
    <row r="11" spans="1:4" ht="21.75" customHeight="1">
      <c r="A11" s="10">
        <v>2009</v>
      </c>
      <c r="B11" s="18">
        <v>0.0116570444812145</v>
      </c>
      <c r="C11" s="12">
        <v>0.02035670156405998</v>
      </c>
      <c r="D11" s="15">
        <v>0</v>
      </c>
    </row>
    <row r="12" spans="1:4" ht="21.75" customHeight="1">
      <c r="A12" s="10">
        <v>2010</v>
      </c>
      <c r="B12" s="18">
        <v>0.00664832650324421</v>
      </c>
      <c r="C12" s="12">
        <v>-0.005008717977970291</v>
      </c>
      <c r="D12" s="15">
        <v>0</v>
      </c>
    </row>
    <row r="13" spans="1:4" ht="21.75" customHeight="1">
      <c r="A13" s="10">
        <v>2011</v>
      </c>
      <c r="B13" s="18">
        <v>-0.0200481318067578</v>
      </c>
      <c r="C13" s="12">
        <v>-0.02669645831000201</v>
      </c>
      <c r="D13" s="15">
        <v>0</v>
      </c>
    </row>
    <row r="14" spans="1:4" ht="21.75" customHeight="1" thickBot="1">
      <c r="A14" s="25">
        <v>2012</v>
      </c>
      <c r="B14" s="27">
        <v>-0.0192510611196541</v>
      </c>
      <c r="C14" s="71">
        <v>0.0007970706871037007</v>
      </c>
      <c r="D14" s="15">
        <v>0</v>
      </c>
    </row>
    <row r="15" spans="1:4" ht="21.75" customHeight="1" thickTop="1">
      <c r="A15" s="10">
        <v>2013</v>
      </c>
      <c r="B15" s="18">
        <v>-0.0113090350561716</v>
      </c>
      <c r="C15" s="12">
        <v>0.007942026063482498</v>
      </c>
      <c r="D15" s="16">
        <v>-0.0020134540219551404</v>
      </c>
    </row>
    <row r="16" spans="1:4" ht="21.75" customHeight="1">
      <c r="A16" s="10">
        <v>2014</v>
      </c>
      <c r="B16" s="18">
        <v>-0.0154870343712318</v>
      </c>
      <c r="C16" s="12">
        <v>-0.0041779993150602</v>
      </c>
      <c r="D16" s="15">
        <v>0</v>
      </c>
    </row>
    <row r="17" spans="1:4" ht="21.75" customHeight="1">
      <c r="A17" s="10">
        <v>2015</v>
      </c>
      <c r="B17" s="18">
        <v>-0.0158411311900828</v>
      </c>
      <c r="C17" s="12">
        <v>-0.0003540968188510008</v>
      </c>
      <c r="D17" s="15">
        <v>0</v>
      </c>
    </row>
    <row r="18" spans="1:4" ht="21.75" customHeight="1">
      <c r="A18" s="10">
        <v>2016</v>
      </c>
      <c r="B18" s="18">
        <v>-0.0156122161613955</v>
      </c>
      <c r="C18" s="12">
        <v>0.0002289150286873022</v>
      </c>
      <c r="D18" s="15">
        <v>0</v>
      </c>
    </row>
    <row r="19" spans="1:4" ht="21.75" customHeight="1">
      <c r="A19" s="10">
        <v>2017</v>
      </c>
      <c r="B19" s="18">
        <v>-0.00817373133124522</v>
      </c>
      <c r="C19" s="12">
        <v>0.007438484830150279</v>
      </c>
      <c r="D19" s="15">
        <v>0</v>
      </c>
    </row>
    <row r="20" spans="1:4" ht="21.75" customHeight="1">
      <c r="A20" s="10">
        <v>2018</v>
      </c>
      <c r="B20" s="18">
        <v>-0.00445056662987142</v>
      </c>
      <c r="C20" s="12">
        <v>0.0037231647013738003</v>
      </c>
      <c r="D20" s="15">
        <v>0</v>
      </c>
    </row>
    <row r="21" spans="1:4" ht="21.75" customHeight="1">
      <c r="A21" s="10">
        <v>2019</v>
      </c>
      <c r="B21" s="18">
        <v>0.000808421793894176</v>
      </c>
      <c r="C21" s="12">
        <v>0.005258988423765596</v>
      </c>
      <c r="D21" s="15">
        <v>0</v>
      </c>
    </row>
    <row r="22" spans="1:4" ht="21.75" customHeight="1">
      <c r="A22" s="10">
        <v>2020</v>
      </c>
      <c r="B22" s="18">
        <v>0.00501739357143705</v>
      </c>
      <c r="C22" s="12">
        <v>0.0042089717775428736</v>
      </c>
      <c r="D22" s="15">
        <v>0</v>
      </c>
    </row>
    <row r="23" spans="1:4" ht="21.75" customHeight="1">
      <c r="A23" s="10">
        <v>2021</v>
      </c>
      <c r="B23" s="18">
        <v>0.00884882868399517</v>
      </c>
      <c r="C23" s="12">
        <v>0.003831435112558121</v>
      </c>
      <c r="D23" s="15">
        <v>0</v>
      </c>
    </row>
    <row r="24" spans="1:4" ht="21.75" customHeight="1">
      <c r="A24" s="10">
        <v>2022</v>
      </c>
      <c r="B24" s="18">
        <v>0.0114355452614241</v>
      </c>
      <c r="C24" s="12">
        <v>0.0025867165774289286</v>
      </c>
      <c r="D24" s="15">
        <v>0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215</v>
      </c>
      <c r="B27" s="3"/>
      <c r="C27" s="3"/>
    </row>
    <row r="28" spans="1:3" ht="21.75" customHeight="1">
      <c r="A28" s="65" t="s">
        <v>9</v>
      </c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3" t="str">
        <f>Headings!F15</f>
        <v>Page 15</v>
      </c>
      <c r="B32" s="114"/>
      <c r="C32" s="114"/>
      <c r="D32" s="114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6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1" customWidth="1"/>
    <col min="5" max="16384" width="10.75390625" style="41" customWidth="1"/>
  </cols>
  <sheetData>
    <row r="1" spans="1:4" ht="22.5">
      <c r="A1" s="118" t="str">
        <f>Headings!E16</f>
        <v>August 2013 National CPI-U Forecast</v>
      </c>
      <c r="B1" s="119"/>
      <c r="C1" s="119"/>
      <c r="D1" s="119"/>
    </row>
    <row r="2" spans="1:4" ht="21.75" customHeight="1">
      <c r="A2" s="118" t="s">
        <v>88</v>
      </c>
      <c r="B2" s="115"/>
      <c r="C2" s="115"/>
      <c r="D2" s="115"/>
    </row>
    <row r="4" spans="1:4" ht="43.5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</row>
    <row r="5" spans="1:4" ht="21.75" customHeight="1">
      <c r="A5" s="9">
        <v>2003</v>
      </c>
      <c r="B5" s="17">
        <v>0.0227904391328515</v>
      </c>
      <c r="C5" s="43" t="s">
        <v>19</v>
      </c>
      <c r="D5" s="35">
        <v>0</v>
      </c>
    </row>
    <row r="6" spans="1:4" ht="21.75" customHeight="1">
      <c r="A6" s="10">
        <v>2004</v>
      </c>
      <c r="B6" s="18">
        <v>0.0266304347826087</v>
      </c>
      <c r="C6" s="12">
        <v>0.0038399956497572017</v>
      </c>
      <c r="D6" s="15">
        <v>0</v>
      </c>
    </row>
    <row r="7" spans="1:4" ht="21.75" customHeight="1">
      <c r="A7" s="10">
        <v>2005</v>
      </c>
      <c r="B7" s="18">
        <v>0.0338803599788248</v>
      </c>
      <c r="C7" s="12">
        <v>0.007249925196216096</v>
      </c>
      <c r="D7" s="15">
        <v>0</v>
      </c>
    </row>
    <row r="8" spans="1:4" ht="21.75" customHeight="1">
      <c r="A8" s="10">
        <v>2006</v>
      </c>
      <c r="B8" s="18">
        <v>0.032258064516129</v>
      </c>
      <c r="C8" s="12">
        <v>-0.001622295462695801</v>
      </c>
      <c r="D8" s="15">
        <v>0</v>
      </c>
    </row>
    <row r="9" spans="1:4" ht="21.75" customHeight="1">
      <c r="A9" s="10">
        <v>2007</v>
      </c>
      <c r="B9" s="18">
        <v>0.0284821428571429</v>
      </c>
      <c r="C9" s="12">
        <v>-0.0037759216589860964</v>
      </c>
      <c r="D9" s="15">
        <v>0</v>
      </c>
    </row>
    <row r="10" spans="1:4" ht="21.75" customHeight="1">
      <c r="A10" s="10">
        <v>2008</v>
      </c>
      <c r="B10" s="18">
        <v>0.0383955011526848</v>
      </c>
      <c r="C10" s="12">
        <v>0.0099133582955419</v>
      </c>
      <c r="D10" s="15">
        <v>0</v>
      </c>
    </row>
    <row r="11" spans="1:4" ht="21.75" customHeight="1">
      <c r="A11" s="10">
        <v>2009</v>
      </c>
      <c r="B11" s="18">
        <v>-0.00355777671467649</v>
      </c>
      <c r="C11" s="12">
        <v>-0.04195327786736129</v>
      </c>
      <c r="D11" s="15">
        <v>0</v>
      </c>
    </row>
    <row r="12" spans="1:4" ht="21.75" customHeight="1">
      <c r="A12" s="10">
        <v>2010</v>
      </c>
      <c r="B12" s="18">
        <v>0.0164027650242148</v>
      </c>
      <c r="C12" s="12">
        <v>0.01996054173889129</v>
      </c>
      <c r="D12" s="15">
        <v>0</v>
      </c>
    </row>
    <row r="13" spans="1:4" ht="21.75" customHeight="1">
      <c r="A13" s="10">
        <v>2011</v>
      </c>
      <c r="B13" s="18">
        <v>0.0315652859815827</v>
      </c>
      <c r="C13" s="12">
        <v>0.015162520957367902</v>
      </c>
      <c r="D13" s="15">
        <v>0</v>
      </c>
    </row>
    <row r="14" spans="1:4" ht="21.75" customHeight="1" thickBot="1">
      <c r="A14" s="25">
        <v>2012</v>
      </c>
      <c r="B14" s="27">
        <v>0.020694499</v>
      </c>
      <c r="C14" s="71">
        <v>-0.010870786981582701</v>
      </c>
      <c r="D14" s="15">
        <v>-3.9761429912466006E-10</v>
      </c>
    </row>
    <row r="15" spans="1:4" ht="21.75" customHeight="1" thickTop="1">
      <c r="A15" s="10">
        <v>2013</v>
      </c>
      <c r="B15" s="18">
        <v>0.017430769</v>
      </c>
      <c r="C15" s="12">
        <v>-0.003263730000000003</v>
      </c>
      <c r="D15" s="16">
        <v>0.0010273822572554984</v>
      </c>
    </row>
    <row r="16" spans="1:4" ht="21.75" customHeight="1">
      <c r="A16" s="10">
        <v>2014</v>
      </c>
      <c r="B16" s="18">
        <v>0.018229178</v>
      </c>
      <c r="C16" s="12">
        <v>0.0007984089999999999</v>
      </c>
      <c r="D16" s="15">
        <v>1.3559669706508792E-10</v>
      </c>
    </row>
    <row r="17" spans="1:4" ht="21.75" customHeight="1">
      <c r="A17" s="10">
        <v>2015</v>
      </c>
      <c r="B17" s="18">
        <v>0.020608991</v>
      </c>
      <c r="C17" s="12">
        <v>0.0023798130000000015</v>
      </c>
      <c r="D17" s="15">
        <v>1.1577830014153356E-10</v>
      </c>
    </row>
    <row r="18" spans="1:4" ht="21.75" customHeight="1">
      <c r="A18" s="10">
        <v>2016</v>
      </c>
      <c r="B18" s="18">
        <v>0.022254296</v>
      </c>
      <c r="C18" s="12">
        <v>0.0016453049999999997</v>
      </c>
      <c r="D18" s="15">
        <v>8.448269861460744E-11</v>
      </c>
    </row>
    <row r="19" spans="1:4" ht="21.75" customHeight="1">
      <c r="A19" s="10">
        <v>2017</v>
      </c>
      <c r="B19" s="18">
        <v>0.021493267</v>
      </c>
      <c r="C19" s="12">
        <v>-0.0007610289999999999</v>
      </c>
      <c r="D19" s="15">
        <v>-2.8191030065904954E-10</v>
      </c>
    </row>
    <row r="20" spans="1:4" ht="21.75" customHeight="1">
      <c r="A20" s="10">
        <v>2018</v>
      </c>
      <c r="B20" s="18">
        <v>0.023181164</v>
      </c>
      <c r="C20" s="12">
        <v>0.0016878970000000007</v>
      </c>
      <c r="D20" s="15">
        <v>6.056199985948751E-11</v>
      </c>
    </row>
    <row r="21" spans="1:4" ht="21.75" customHeight="1">
      <c r="A21" s="10">
        <v>2019</v>
      </c>
      <c r="B21" s="18">
        <v>0.023369687</v>
      </c>
      <c r="C21" s="12">
        <v>0.00018852299999999947</v>
      </c>
      <c r="D21" s="15">
        <v>4.303495997060036E-10</v>
      </c>
    </row>
    <row r="22" spans="1:4" ht="21.75" customHeight="1">
      <c r="A22" s="10">
        <v>2020</v>
      </c>
      <c r="B22" s="18">
        <v>0.023891735</v>
      </c>
      <c r="C22" s="12">
        <v>0.0005220480000000007</v>
      </c>
      <c r="D22" s="15">
        <v>-1.3699640033504323E-10</v>
      </c>
    </row>
    <row r="23" spans="1:4" ht="21.75" customHeight="1">
      <c r="A23" s="10">
        <v>2021</v>
      </c>
      <c r="B23" s="18">
        <v>0.023699079</v>
      </c>
      <c r="C23" s="12">
        <v>-0.00019265599999999938</v>
      </c>
      <c r="D23" s="15">
        <v>2.825725001209811E-10</v>
      </c>
    </row>
    <row r="24" spans="1:4" ht="21.75" customHeight="1">
      <c r="A24" s="10">
        <v>2022</v>
      </c>
      <c r="B24" s="18">
        <v>0.023515275</v>
      </c>
      <c r="C24" s="12">
        <v>-0.0001838040000000027</v>
      </c>
      <c r="D24" s="15">
        <v>1.9644309789956793E-10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152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3" t="str">
        <f>Headings!F16</f>
        <v>Page 16</v>
      </c>
      <c r="B32" s="114"/>
      <c r="C32" s="114"/>
      <c r="D32" s="114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1" customWidth="1"/>
    <col min="5" max="16384" width="10.75390625" style="41" customWidth="1"/>
  </cols>
  <sheetData>
    <row r="1" spans="1:4" ht="22.5">
      <c r="A1" s="118" t="str">
        <f>Headings!E17</f>
        <v>August 2013 Sept-to-Sept National CPI-W Forecast</v>
      </c>
      <c r="B1" s="119"/>
      <c r="C1" s="119"/>
      <c r="D1" s="119"/>
    </row>
    <row r="2" spans="1:4" ht="21.75" customHeight="1">
      <c r="A2" s="118" t="s">
        <v>88</v>
      </c>
      <c r="B2" s="115"/>
      <c r="C2" s="115"/>
      <c r="D2" s="115"/>
    </row>
    <row r="4" spans="1:4" ht="43.5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</row>
    <row r="5" spans="1:4" ht="21.75" customHeight="1">
      <c r="A5" s="9">
        <v>2003</v>
      </c>
      <c r="B5" s="17">
        <v>0.0225988700564971</v>
      </c>
      <c r="C5" s="43" t="s">
        <v>19</v>
      </c>
      <c r="D5" s="35">
        <v>0</v>
      </c>
    </row>
    <row r="6" spans="1:4" ht="21.75" customHeight="1">
      <c r="A6" s="10">
        <v>2004</v>
      </c>
      <c r="B6" s="18">
        <v>0.0243093922651933</v>
      </c>
      <c r="C6" s="12">
        <v>0.0017105222086962017</v>
      </c>
      <c r="D6" s="15">
        <v>0</v>
      </c>
    </row>
    <row r="7" spans="1:4" ht="21.75" customHeight="1">
      <c r="A7" s="10">
        <v>2005</v>
      </c>
      <c r="B7" s="18">
        <v>0.0517799352750809</v>
      </c>
      <c r="C7" s="12">
        <v>0.0274705430098876</v>
      </c>
      <c r="D7" s="15">
        <v>0</v>
      </c>
    </row>
    <row r="8" spans="1:4" ht="21.75" customHeight="1">
      <c r="A8" s="10">
        <v>2006</v>
      </c>
      <c r="B8" s="18">
        <v>0.0174358974358974</v>
      </c>
      <c r="C8" s="12">
        <v>-0.0343440378391835</v>
      </c>
      <c r="D8" s="15">
        <v>0</v>
      </c>
    </row>
    <row r="9" spans="1:4" ht="21.75" customHeight="1">
      <c r="A9" s="10">
        <v>2007</v>
      </c>
      <c r="B9" s="18">
        <v>0.0276663306451612</v>
      </c>
      <c r="C9" s="12">
        <v>0.010230433209263801</v>
      </c>
      <c r="D9" s="15">
        <v>0</v>
      </c>
    </row>
    <row r="10" spans="1:4" ht="21.75" customHeight="1">
      <c r="A10" s="10">
        <v>2008</v>
      </c>
      <c r="B10" s="18">
        <v>0.0541765372334945</v>
      </c>
      <c r="C10" s="12">
        <v>0.026510206588333297</v>
      </c>
      <c r="D10" s="15">
        <v>0</v>
      </c>
    </row>
    <row r="11" spans="1:4" ht="21.75" customHeight="1">
      <c r="A11" s="10">
        <v>2009</v>
      </c>
      <c r="B11" s="18">
        <v>-0.016809733175146</v>
      </c>
      <c r="C11" s="12">
        <v>-0.0709862704086405</v>
      </c>
      <c r="D11" s="15">
        <v>0</v>
      </c>
    </row>
    <row r="12" spans="1:4" ht="21.75" customHeight="1">
      <c r="A12" s="10">
        <v>2010</v>
      </c>
      <c r="B12" s="18">
        <v>0.0141206310748527</v>
      </c>
      <c r="C12" s="12">
        <v>0.030930364249998697</v>
      </c>
      <c r="D12" s="15">
        <v>0</v>
      </c>
    </row>
    <row r="13" spans="1:4" ht="21.75" customHeight="1">
      <c r="A13" s="10">
        <v>2011</v>
      </c>
      <c r="B13" s="18">
        <v>0.0437785222998887</v>
      </c>
      <c r="C13" s="12">
        <v>0.029657891225035996</v>
      </c>
      <c r="D13" s="15">
        <v>0</v>
      </c>
    </row>
    <row r="14" spans="1:4" ht="21.75" customHeight="1" thickBot="1">
      <c r="A14" s="10">
        <v>2012</v>
      </c>
      <c r="B14" s="18">
        <v>0.020099424</v>
      </c>
      <c r="C14" s="12">
        <v>-0.023679098299888696</v>
      </c>
      <c r="D14" s="15">
        <v>-1.9799010000931538E-10</v>
      </c>
    </row>
    <row r="15" spans="1:4" ht="21.75" customHeight="1" thickTop="1">
      <c r="A15" s="11">
        <v>2013</v>
      </c>
      <c r="B15" s="44">
        <v>0.0194019</v>
      </c>
      <c r="C15" s="45">
        <v>-0.0006975240000000014</v>
      </c>
      <c r="D15" s="16">
        <v>0.0037542396539030007</v>
      </c>
    </row>
    <row r="16" spans="1:4" ht="21.75" customHeight="1">
      <c r="A16" s="10">
        <v>2014</v>
      </c>
      <c r="B16" s="18">
        <v>0.020060068</v>
      </c>
      <c r="C16" s="12">
        <v>0.0006581680000000006</v>
      </c>
      <c r="D16" s="15">
        <v>2.2188280032753305E-10</v>
      </c>
    </row>
    <row r="17" spans="1:4" ht="21.75" customHeight="1">
      <c r="A17" s="10">
        <v>2015</v>
      </c>
      <c r="B17" s="18">
        <v>0.022575602</v>
      </c>
      <c r="C17" s="12">
        <v>0.002515534</v>
      </c>
      <c r="D17" s="15">
        <v>-7.936199961089407E-11</v>
      </c>
    </row>
    <row r="18" spans="1:4" ht="21.75" customHeight="1">
      <c r="A18" s="10">
        <v>2016</v>
      </c>
      <c r="B18" s="18">
        <v>0.02379108</v>
      </c>
      <c r="C18" s="12">
        <v>0.001215477999999999</v>
      </c>
      <c r="D18" s="15">
        <v>-3.5839919920732655E-10</v>
      </c>
    </row>
    <row r="19" spans="1:4" ht="21.75" customHeight="1">
      <c r="A19" s="10">
        <v>2017</v>
      </c>
      <c r="B19" s="18">
        <v>0.023228139</v>
      </c>
      <c r="C19" s="12">
        <v>-0.0005629410000000008</v>
      </c>
      <c r="D19" s="15">
        <v>3.493412989441502E-10</v>
      </c>
    </row>
    <row r="20" spans="1:4" ht="21.75" customHeight="1">
      <c r="A20" s="10">
        <v>2018</v>
      </c>
      <c r="B20" s="18">
        <v>0.02494393</v>
      </c>
      <c r="C20" s="12">
        <v>0.0017157910000000012</v>
      </c>
      <c r="D20" s="15">
        <v>-1.6741990085944458E-10</v>
      </c>
    </row>
    <row r="21" spans="1:4" ht="21.75" customHeight="1">
      <c r="A21" s="10">
        <v>2019</v>
      </c>
      <c r="B21" s="18">
        <v>0.025219655</v>
      </c>
      <c r="C21" s="12">
        <v>0.00027572500000000097</v>
      </c>
      <c r="D21" s="15">
        <v>-4.595469005330699E-10</v>
      </c>
    </row>
    <row r="22" spans="1:4" ht="21.75" customHeight="1">
      <c r="A22" s="10">
        <v>2020</v>
      </c>
      <c r="B22" s="18">
        <v>0.02590282</v>
      </c>
      <c r="C22" s="12">
        <v>0.0006831649999999995</v>
      </c>
      <c r="D22" s="15">
        <v>-8.013140151419407E-11</v>
      </c>
    </row>
    <row r="23" spans="1:4" ht="21.75" customHeight="1">
      <c r="A23" s="10">
        <v>2021</v>
      </c>
      <c r="B23" s="18">
        <v>0.025768995</v>
      </c>
      <c r="C23" s="12">
        <v>-0.0001338250000000006</v>
      </c>
      <c r="D23" s="15">
        <v>2.180795995176954E-10</v>
      </c>
    </row>
    <row r="24" spans="1:4" ht="21.75" customHeight="1">
      <c r="A24" s="10">
        <v>2022</v>
      </c>
      <c r="B24" s="18">
        <v>0.025624128</v>
      </c>
      <c r="C24" s="12">
        <v>-0.0001448669999999999</v>
      </c>
      <c r="D24" s="15">
        <v>3.3690519818385667E-10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169</v>
      </c>
      <c r="B27" s="3"/>
      <c r="C27" s="3"/>
    </row>
    <row r="28" spans="1:3" ht="21.75" customHeight="1">
      <c r="A28" s="65" t="s">
        <v>153</v>
      </c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3" t="str">
        <f>Headings!F17</f>
        <v>Page 17</v>
      </c>
      <c r="B32" s="114"/>
      <c r="C32" s="114"/>
      <c r="D32" s="114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6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1" customWidth="1"/>
    <col min="5" max="16384" width="10.75390625" style="41" customWidth="1"/>
  </cols>
  <sheetData>
    <row r="1" spans="1:4" ht="22.5">
      <c r="A1" s="118" t="str">
        <f>Headings!E18</f>
        <v>August 2013 Seattle Annual CPI-U Forecast</v>
      </c>
      <c r="B1" s="119"/>
      <c r="C1" s="119"/>
      <c r="D1" s="119"/>
    </row>
    <row r="2" spans="1:4" ht="21.75" customHeight="1">
      <c r="A2" s="118" t="s">
        <v>88</v>
      </c>
      <c r="B2" s="115"/>
      <c r="C2" s="115"/>
      <c r="D2" s="115"/>
    </row>
    <row r="4" spans="1:4" ht="43.5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</row>
    <row r="5" spans="1:4" ht="21.75" customHeight="1">
      <c r="A5" s="9">
        <v>2003</v>
      </c>
      <c r="B5" s="17">
        <v>0.0158478605388272</v>
      </c>
      <c r="C5" s="43" t="s">
        <v>19</v>
      </c>
      <c r="D5" s="35">
        <v>0</v>
      </c>
    </row>
    <row r="6" spans="1:4" ht="21.75" customHeight="1">
      <c r="A6" s="10">
        <v>2004</v>
      </c>
      <c r="B6" s="18">
        <v>0.0124804992199687</v>
      </c>
      <c r="C6" s="12">
        <v>-0.0033673613188584996</v>
      </c>
      <c r="D6" s="15">
        <v>0</v>
      </c>
    </row>
    <row r="7" spans="1:4" ht="21.75" customHeight="1">
      <c r="A7" s="10">
        <v>2005</v>
      </c>
      <c r="B7" s="18">
        <v>0.0282485875706215</v>
      </c>
      <c r="C7" s="12">
        <v>0.015768088350652798</v>
      </c>
      <c r="D7" s="15">
        <v>0</v>
      </c>
    </row>
    <row r="8" spans="1:4" ht="21.75" customHeight="1">
      <c r="A8" s="10">
        <v>2006</v>
      </c>
      <c r="B8" s="18">
        <v>0.0369630369630369</v>
      </c>
      <c r="C8" s="12">
        <v>0.008714449392415398</v>
      </c>
      <c r="D8" s="15">
        <v>0</v>
      </c>
    </row>
    <row r="9" spans="1:4" ht="21.75" customHeight="1">
      <c r="A9" s="10">
        <v>2007</v>
      </c>
      <c r="B9" s="18">
        <v>0.0388053949903661</v>
      </c>
      <c r="C9" s="12">
        <v>0.0018423580273292037</v>
      </c>
      <c r="D9" s="15">
        <v>0</v>
      </c>
    </row>
    <row r="10" spans="1:4" ht="21.75" customHeight="1">
      <c r="A10" s="10">
        <v>2008</v>
      </c>
      <c r="B10" s="18">
        <v>0.0420252624550208</v>
      </c>
      <c r="C10" s="12">
        <v>0.003219867464654698</v>
      </c>
      <c r="D10" s="15">
        <v>0</v>
      </c>
    </row>
    <row r="11" spans="1:4" ht="21.75" customHeight="1">
      <c r="A11" s="10">
        <v>2009</v>
      </c>
      <c r="B11" s="18">
        <v>0.00582505262127375</v>
      </c>
      <c r="C11" s="12">
        <v>-0.03620020983374705</v>
      </c>
      <c r="D11" s="15">
        <v>0</v>
      </c>
    </row>
    <row r="12" spans="1:4" ht="21.75" customHeight="1">
      <c r="A12" s="10">
        <v>2010</v>
      </c>
      <c r="B12" s="18">
        <v>0.00294211336648575</v>
      </c>
      <c r="C12" s="12">
        <v>-0.0028829392547880003</v>
      </c>
      <c r="D12" s="15">
        <v>0</v>
      </c>
    </row>
    <row r="13" spans="1:4" ht="21.75" customHeight="1">
      <c r="A13" s="10">
        <v>2011</v>
      </c>
      <c r="B13" s="18">
        <v>0.0267851234930058</v>
      </c>
      <c r="C13" s="12">
        <v>0.02384301012652005</v>
      </c>
      <c r="D13" s="15">
        <v>0</v>
      </c>
    </row>
    <row r="14" spans="1:4" ht="21.75" customHeight="1" thickBot="1">
      <c r="A14" s="25">
        <v>2012</v>
      </c>
      <c r="B14" s="27">
        <v>0.0253388610830667</v>
      </c>
      <c r="C14" s="71">
        <v>-0.0014462624099391003</v>
      </c>
      <c r="D14" s="15">
        <v>0</v>
      </c>
    </row>
    <row r="15" spans="1:4" ht="21.75" customHeight="1" thickTop="1">
      <c r="A15" s="10">
        <v>2013</v>
      </c>
      <c r="B15" s="18">
        <v>0.017417865</v>
      </c>
      <c r="C15" s="12">
        <v>-0.007920996083066699</v>
      </c>
      <c r="D15" s="16">
        <v>0.0020650856973793014</v>
      </c>
    </row>
    <row r="16" spans="1:4" ht="21.75" customHeight="1">
      <c r="A16" s="10">
        <v>2014</v>
      </c>
      <c r="B16" s="18">
        <v>0.0206262099804384</v>
      </c>
      <c r="C16" s="12">
        <v>0.003208344980438399</v>
      </c>
      <c r="D16" s="15">
        <v>0</v>
      </c>
    </row>
    <row r="17" spans="1:4" ht="21.75" customHeight="1">
      <c r="A17" s="10">
        <v>2015</v>
      </c>
      <c r="B17" s="18">
        <v>0.0228301315908554</v>
      </c>
      <c r="C17" s="12">
        <v>0.0022039216104169992</v>
      </c>
      <c r="D17" s="15">
        <v>0</v>
      </c>
    </row>
    <row r="18" spans="1:4" ht="21.75" customHeight="1">
      <c r="A18" s="10">
        <v>2016</v>
      </c>
      <c r="B18" s="18">
        <v>0.0237455028344069</v>
      </c>
      <c r="C18" s="12">
        <v>0.0009153712435515</v>
      </c>
      <c r="D18" s="15">
        <v>0</v>
      </c>
    </row>
    <row r="19" spans="1:4" ht="21.75" customHeight="1">
      <c r="A19" s="10">
        <v>2017</v>
      </c>
      <c r="B19" s="18">
        <v>0.0233639444161168</v>
      </c>
      <c r="C19" s="12">
        <v>-0.00038155841829010106</v>
      </c>
      <c r="D19" s="15">
        <v>0</v>
      </c>
    </row>
    <row r="20" spans="1:4" ht="21.75" customHeight="1">
      <c r="A20" s="10">
        <v>2018</v>
      </c>
      <c r="B20" s="18">
        <v>0.0248471231403455</v>
      </c>
      <c r="C20" s="12">
        <v>0.001483178724228703</v>
      </c>
      <c r="D20" s="15">
        <v>0</v>
      </c>
    </row>
    <row r="21" spans="1:4" ht="21.75" customHeight="1">
      <c r="A21" s="10">
        <v>2019</v>
      </c>
      <c r="B21" s="18">
        <v>0.0256530657372063</v>
      </c>
      <c r="C21" s="12">
        <v>0.0008059425968607974</v>
      </c>
      <c r="D21" s="15">
        <v>0</v>
      </c>
    </row>
    <row r="22" spans="1:4" ht="21.75" customHeight="1">
      <c r="A22" s="10">
        <v>2020</v>
      </c>
      <c r="B22" s="18">
        <v>0.0262441377252035</v>
      </c>
      <c r="C22" s="12">
        <v>0.0005910719879972</v>
      </c>
      <c r="D22" s="15">
        <v>0</v>
      </c>
    </row>
    <row r="23" spans="1:4" ht="21.75" customHeight="1">
      <c r="A23" s="10">
        <v>2021</v>
      </c>
      <c r="B23" s="18">
        <v>0.0262434057258894</v>
      </c>
      <c r="C23" s="12">
        <v>-7.319993140970926E-07</v>
      </c>
      <c r="D23" s="15">
        <v>0</v>
      </c>
    </row>
    <row r="24" spans="1:4" ht="21.75" customHeight="1">
      <c r="A24" s="10">
        <v>2022</v>
      </c>
      <c r="B24" s="18">
        <v>0.0261165611579137</v>
      </c>
      <c r="C24" s="12">
        <v>-0.00012684456797570215</v>
      </c>
      <c r="D24" s="15">
        <v>0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147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3" t="str">
        <f>Headings!F18</f>
        <v>Page 18</v>
      </c>
      <c r="B32" s="114"/>
      <c r="C32" s="114"/>
      <c r="D32" s="114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6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1" customWidth="1"/>
    <col min="5" max="16384" width="10.75390625" style="41" customWidth="1"/>
  </cols>
  <sheetData>
    <row r="1" spans="1:4" ht="22.5">
      <c r="A1" s="118" t="str">
        <f>Headings!E19</f>
        <v>August 2013 June-June Average Seattle CPI-W Forecast</v>
      </c>
      <c r="B1" s="119"/>
      <c r="C1" s="119"/>
      <c r="D1" s="119"/>
    </row>
    <row r="2" spans="1:4" ht="21.75" customHeight="1">
      <c r="A2" s="118" t="s">
        <v>88</v>
      </c>
      <c r="B2" s="115"/>
      <c r="C2" s="115"/>
      <c r="D2" s="115"/>
    </row>
    <row r="4" spans="1:4" ht="43.5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</row>
    <row r="5" spans="1:4" ht="21.75" customHeight="1">
      <c r="A5" s="9">
        <v>2003</v>
      </c>
      <c r="B5" s="17">
        <v>0.01633</v>
      </c>
      <c r="C5" s="43" t="s">
        <v>19</v>
      </c>
      <c r="D5" s="35">
        <v>0</v>
      </c>
    </row>
    <row r="6" spans="1:4" ht="21.75" customHeight="1">
      <c r="A6" s="10">
        <v>2004</v>
      </c>
      <c r="B6" s="18">
        <v>0.01329</v>
      </c>
      <c r="C6" s="12">
        <v>-0.003040000000000001</v>
      </c>
      <c r="D6" s="15">
        <v>0</v>
      </c>
    </row>
    <row r="7" spans="1:4" ht="21.75" customHeight="1">
      <c r="A7" s="10">
        <v>2005</v>
      </c>
      <c r="B7" s="18">
        <v>0.0233</v>
      </c>
      <c r="C7" s="12">
        <v>0.010010000000000002</v>
      </c>
      <c r="D7" s="15">
        <v>0</v>
      </c>
    </row>
    <row r="8" spans="1:4" ht="21.75" customHeight="1">
      <c r="A8" s="10">
        <v>2006</v>
      </c>
      <c r="B8" s="18">
        <v>0.03412</v>
      </c>
      <c r="C8" s="12">
        <v>0.010819999999999996</v>
      </c>
      <c r="D8" s="15">
        <v>0</v>
      </c>
    </row>
    <row r="9" spans="1:4" ht="21.75" customHeight="1">
      <c r="A9" s="10">
        <v>2007</v>
      </c>
      <c r="B9" s="18">
        <v>0.03825</v>
      </c>
      <c r="C9" s="12">
        <v>0.004130000000000002</v>
      </c>
      <c r="D9" s="15">
        <v>0</v>
      </c>
    </row>
    <row r="10" spans="1:4" ht="21.75" customHeight="1">
      <c r="A10" s="10">
        <v>2008</v>
      </c>
      <c r="B10" s="18">
        <v>0.04496</v>
      </c>
      <c r="C10" s="12">
        <v>0.006710000000000001</v>
      </c>
      <c r="D10" s="15">
        <v>0</v>
      </c>
    </row>
    <row r="11" spans="1:4" ht="21.75" customHeight="1">
      <c r="A11" s="10">
        <v>2009</v>
      </c>
      <c r="B11" s="18">
        <v>0.01976</v>
      </c>
      <c r="C11" s="12">
        <v>-0.0252</v>
      </c>
      <c r="D11" s="15">
        <v>0</v>
      </c>
    </row>
    <row r="12" spans="1:4" ht="21.75" customHeight="1">
      <c r="A12" s="10">
        <v>2010</v>
      </c>
      <c r="B12" s="18">
        <v>0.00618</v>
      </c>
      <c r="C12" s="12">
        <v>-0.01358</v>
      </c>
      <c r="D12" s="15">
        <v>0</v>
      </c>
    </row>
    <row r="13" spans="1:4" ht="21.75" customHeight="1">
      <c r="A13" s="10">
        <v>2011</v>
      </c>
      <c r="B13" s="18">
        <v>0.018117</v>
      </c>
      <c r="C13" s="12">
        <v>0.011937000000000001</v>
      </c>
      <c r="D13" s="15">
        <v>0</v>
      </c>
    </row>
    <row r="14" spans="1:4" ht="21.75" customHeight="1">
      <c r="A14" s="10">
        <v>2012</v>
      </c>
      <c r="B14" s="18">
        <v>0.032564658</v>
      </c>
      <c r="C14" s="12">
        <v>0.014447658000000002</v>
      </c>
      <c r="D14" s="15">
        <v>0</v>
      </c>
    </row>
    <row r="15" spans="1:4" ht="21.75" customHeight="1" thickBot="1">
      <c r="A15" s="25">
        <v>2013</v>
      </c>
      <c r="B15" s="27">
        <v>0.01755</v>
      </c>
      <c r="C15" s="71">
        <v>-0.015014658000000004</v>
      </c>
      <c r="D15" s="80">
        <v>0</v>
      </c>
    </row>
    <row r="16" spans="1:4" ht="21.75" customHeight="1" thickTop="1">
      <c r="A16" s="10">
        <v>2014</v>
      </c>
      <c r="B16" s="18">
        <v>0.0222</v>
      </c>
      <c r="C16" s="12">
        <v>0.004650000000000001</v>
      </c>
      <c r="D16" s="15">
        <v>0</v>
      </c>
    </row>
    <row r="17" spans="1:4" ht="21.75" customHeight="1">
      <c r="A17" s="10">
        <v>2015</v>
      </c>
      <c r="B17" s="18">
        <v>0.022894383</v>
      </c>
      <c r="C17" s="12">
        <v>0.0006943829999999998</v>
      </c>
      <c r="D17" s="15">
        <v>3.4444640195641085E-10</v>
      </c>
    </row>
    <row r="18" spans="1:4" ht="21.75" customHeight="1">
      <c r="A18" s="10">
        <v>2016</v>
      </c>
      <c r="B18" s="18">
        <v>0.023628008</v>
      </c>
      <c r="C18" s="12">
        <v>0.0007336249999999982</v>
      </c>
      <c r="D18" s="15">
        <v>-4.485647027430151E-10</v>
      </c>
    </row>
    <row r="19" spans="1:4" ht="21.75" customHeight="1">
      <c r="A19" s="10">
        <v>2017</v>
      </c>
      <c r="B19" s="18">
        <v>0.023407734</v>
      </c>
      <c r="C19" s="12">
        <v>-0.00022027399999999947</v>
      </c>
      <c r="D19" s="15">
        <v>-4.122885990942571E-10</v>
      </c>
    </row>
    <row r="20" spans="1:4" ht="21.75" customHeight="1">
      <c r="A20" s="10">
        <v>2018</v>
      </c>
      <c r="B20" s="18">
        <v>0.024552325</v>
      </c>
      <c r="C20" s="12">
        <v>0.0011445910000000004</v>
      </c>
      <c r="D20" s="15">
        <v>2.5943320061672104E-10</v>
      </c>
    </row>
    <row r="21" spans="1:4" ht="21.75" customHeight="1">
      <c r="A21" s="10">
        <v>2019</v>
      </c>
      <c r="B21" s="18">
        <v>0.024678454</v>
      </c>
      <c r="C21" s="12">
        <v>0.00012612899999999913</v>
      </c>
      <c r="D21" s="15">
        <v>2.2839909824545757E-10</v>
      </c>
    </row>
    <row r="22" spans="1:4" ht="21.75" customHeight="1">
      <c r="A22" s="10">
        <v>2020</v>
      </c>
      <c r="B22" s="18">
        <v>0.024978263</v>
      </c>
      <c r="C22" s="12">
        <v>0.0002998090000000016</v>
      </c>
      <c r="D22" s="15">
        <v>-4.230180095099456E-11</v>
      </c>
    </row>
    <row r="23" spans="1:4" ht="21.75" customHeight="1">
      <c r="A23" s="10">
        <v>2021</v>
      </c>
      <c r="B23" s="18">
        <v>0.025179525</v>
      </c>
      <c r="C23" s="12">
        <v>0.00020126200000000066</v>
      </c>
      <c r="D23" s="15">
        <v>4.912728002182121E-10</v>
      </c>
    </row>
    <row r="24" spans="1:4" ht="21.75" customHeight="1">
      <c r="A24" s="10">
        <v>2022</v>
      </c>
      <c r="B24" s="18">
        <v>0.025050656</v>
      </c>
      <c r="C24" s="12">
        <v>-0.0001288690000000002</v>
      </c>
      <c r="D24" s="15">
        <v>-4.750808982323385E-10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100</v>
      </c>
      <c r="B27" s="3"/>
      <c r="C27" s="3"/>
    </row>
    <row r="28" spans="1:3" ht="21.75" customHeight="1">
      <c r="A28" s="65" t="s">
        <v>196</v>
      </c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3" t="str">
        <f>Headings!F19</f>
        <v>Page 19</v>
      </c>
      <c r="B32" s="114"/>
      <c r="C32" s="114"/>
      <c r="D32" s="114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Headings!E2</f>
        <v>August 2013 Countywide Assessed Value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7" t="str">
        <f>Headings!F43</f>
        <v>$ Change from July 2013 Forecast</v>
      </c>
    </row>
    <row r="5" spans="1:5" ht="21.75" customHeight="1">
      <c r="A5" s="9">
        <v>2003</v>
      </c>
      <c r="B5" s="93">
        <v>224994598207</v>
      </c>
      <c r="C5" s="43" t="s">
        <v>19</v>
      </c>
      <c r="D5" s="17">
        <v>0</v>
      </c>
      <c r="E5" s="99">
        <v>0</v>
      </c>
    </row>
    <row r="6" spans="1:5" ht="21.75" customHeight="1">
      <c r="A6" s="10">
        <v>2004</v>
      </c>
      <c r="B6" s="94">
        <v>235834254382</v>
      </c>
      <c r="C6" s="12">
        <v>0.048177406308338444</v>
      </c>
      <c r="D6" s="15">
        <v>0</v>
      </c>
      <c r="E6" s="100">
        <v>0</v>
      </c>
    </row>
    <row r="7" spans="1:5" ht="21.75" customHeight="1">
      <c r="A7" s="10">
        <v>2005</v>
      </c>
      <c r="B7" s="94">
        <v>248911782322</v>
      </c>
      <c r="C7" s="12">
        <v>0.0554521987243517</v>
      </c>
      <c r="D7" s="15">
        <v>0</v>
      </c>
      <c r="E7" s="100">
        <v>0</v>
      </c>
    </row>
    <row r="8" spans="1:5" ht="21.75" customHeight="1">
      <c r="A8" s="10">
        <v>2006</v>
      </c>
      <c r="B8" s="94">
        <v>270571089672.00003</v>
      </c>
      <c r="C8" s="12">
        <v>0.08701599879262001</v>
      </c>
      <c r="D8" s="15">
        <v>0</v>
      </c>
      <c r="E8" s="100">
        <v>0</v>
      </c>
    </row>
    <row r="9" spans="1:5" ht="21.75" customHeight="1">
      <c r="A9" s="10">
        <v>2007</v>
      </c>
      <c r="B9" s="94">
        <v>298755199059</v>
      </c>
      <c r="C9" s="12">
        <v>0.10416526548038152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340995439590</v>
      </c>
      <c r="C10" s="12">
        <v>0.1413874659388208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386889727940</v>
      </c>
      <c r="C11" s="12">
        <v>0.13458915581153086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341971517510</v>
      </c>
      <c r="C12" s="12">
        <v>-0.11610080905783582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330414998630</v>
      </c>
      <c r="C13" s="12">
        <v>-0.033793805297431145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319460937270</v>
      </c>
      <c r="C14" s="12">
        <v>-0.03315243377394739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5">
        <v>314746206667</v>
      </c>
      <c r="C15" s="80">
        <v>-0.014758394698551891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4">
        <v>334076195117.847</v>
      </c>
      <c r="C16" s="12">
        <v>0.06141452396056368</v>
      </c>
      <c r="D16" s="44">
        <v>0.00045689210584987094</v>
      </c>
      <c r="E16" s="101">
        <v>152567069.6119995</v>
      </c>
    </row>
    <row r="17" spans="1:5" ht="21.75" customHeight="1">
      <c r="A17" s="10">
        <v>2015</v>
      </c>
      <c r="B17" s="94">
        <v>353319205045.506</v>
      </c>
      <c r="C17" s="12">
        <v>0.057600661791753716</v>
      </c>
      <c r="D17" s="15">
        <v>0.0013982417794631274</v>
      </c>
      <c r="E17" s="100">
        <v>493335871.15496826</v>
      </c>
    </row>
    <row r="18" spans="1:5" ht="21.75" customHeight="1">
      <c r="A18" s="10">
        <v>2016</v>
      </c>
      <c r="B18" s="94">
        <v>365240500111.441</v>
      </c>
      <c r="C18" s="12">
        <v>0.03374086349028094</v>
      </c>
      <c r="D18" s="15">
        <v>0.0013654618851550726</v>
      </c>
      <c r="E18" s="100">
        <v>498041924.55200195</v>
      </c>
    </row>
    <row r="19" spans="1:5" ht="21.75" customHeight="1">
      <c r="A19" s="10">
        <v>2017</v>
      </c>
      <c r="B19" s="94">
        <v>377143792025.446</v>
      </c>
      <c r="C19" s="12">
        <v>0.03259028478597825</v>
      </c>
      <c r="D19" s="15">
        <v>0.00133207216084541</v>
      </c>
      <c r="E19" s="100">
        <v>501714426.17297363</v>
      </c>
    </row>
    <row r="20" spans="1:5" ht="21.75" customHeight="1">
      <c r="A20" s="10">
        <v>2018</v>
      </c>
      <c r="B20" s="94">
        <v>390526647281.858</v>
      </c>
      <c r="C20" s="12">
        <v>0.035484755521334455</v>
      </c>
      <c r="D20" s="15">
        <v>0.0013047542345256957</v>
      </c>
      <c r="E20" s="100">
        <v>508877336.87597656</v>
      </c>
    </row>
    <row r="21" spans="1:5" ht="21.75" customHeight="1">
      <c r="A21" s="10">
        <v>2019</v>
      </c>
      <c r="B21" s="94">
        <v>405772228921.599</v>
      </c>
      <c r="C21" s="12">
        <v>0.03903851823135063</v>
      </c>
      <c r="D21" s="15">
        <v>0.0012810512051835143</v>
      </c>
      <c r="E21" s="100">
        <v>519149945.22698975</v>
      </c>
    </row>
    <row r="22" spans="1:5" ht="21.75" customHeight="1">
      <c r="A22" s="10">
        <v>2020</v>
      </c>
      <c r="B22" s="94">
        <v>422475890285.073</v>
      </c>
      <c r="C22" s="12">
        <v>0.041165117208406654</v>
      </c>
      <c r="D22" s="15">
        <v>0.001297856769558292</v>
      </c>
      <c r="E22" s="100">
        <v>547602484.5900269</v>
      </c>
    </row>
    <row r="23" spans="1:5" ht="21.75" customHeight="1">
      <c r="A23" s="10">
        <v>2021</v>
      </c>
      <c r="B23" s="94">
        <v>441118560814.036</v>
      </c>
      <c r="C23" s="12">
        <v>0.04412718206566435</v>
      </c>
      <c r="D23" s="15">
        <v>0.0012906612918062166</v>
      </c>
      <c r="E23" s="100">
        <v>568600780.5220337</v>
      </c>
    </row>
    <row r="24" spans="1:5" ht="21.75" customHeight="1">
      <c r="A24" s="10">
        <v>2022</v>
      </c>
      <c r="B24" s="94">
        <v>459824796053.536</v>
      </c>
      <c r="C24" s="12">
        <v>0.0424063662272105</v>
      </c>
      <c r="D24" s="15">
        <v>0.0012814531759293146</v>
      </c>
      <c r="E24" s="100">
        <v>588489823.1210327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107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Headings!F2</f>
        <v>Page 2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7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1.625" style="2" customWidth="1"/>
    <col min="2" max="3" width="22.75390625" style="2" customWidth="1"/>
    <col min="4" max="4" width="11.75390625" style="1" customWidth="1"/>
    <col min="5" max="16384" width="10.75390625" style="1" customWidth="1"/>
  </cols>
  <sheetData>
    <row r="1" spans="1:4" ht="21.75">
      <c r="A1" s="118" t="str">
        <f>Headings!E20</f>
        <v>August 2013 Outyear COLA Comparison Forecast</v>
      </c>
      <c r="B1" s="118"/>
      <c r="C1" s="118"/>
      <c r="D1" s="122"/>
    </row>
    <row r="2" spans="1:4" ht="21.75" customHeight="1">
      <c r="A2" s="118" t="s">
        <v>88</v>
      </c>
      <c r="B2" s="118"/>
      <c r="C2" s="118"/>
      <c r="D2" s="123"/>
    </row>
    <row r="3" spans="1:4" ht="21.75" customHeight="1">
      <c r="A3" s="124"/>
      <c r="B3" s="124"/>
      <c r="C3" s="124"/>
      <c r="D3" s="123"/>
    </row>
    <row r="4" spans="1:4" ht="43.5" customHeight="1">
      <c r="A4" s="4" t="s">
        <v>20</v>
      </c>
      <c r="B4" s="40" t="s">
        <v>124</v>
      </c>
      <c r="C4" s="40" t="s">
        <v>243</v>
      </c>
      <c r="D4" s="47" t="s">
        <v>117</v>
      </c>
    </row>
    <row r="5" spans="1:4" ht="21.75" customHeight="1">
      <c r="A5" s="5">
        <v>2011</v>
      </c>
      <c r="B5" s="17">
        <v>0.02</v>
      </c>
      <c r="C5" s="17">
        <v>0</v>
      </c>
      <c r="D5" s="29">
        <v>-0.02</v>
      </c>
    </row>
    <row r="6" spans="1:4" ht="21.75" customHeight="1">
      <c r="A6" s="4">
        <v>2012</v>
      </c>
      <c r="B6" s="18">
        <v>0.0394006700698998</v>
      </c>
      <c r="C6" s="18">
        <v>0.0163053</v>
      </c>
      <c r="D6" s="28">
        <v>-0.0230953700698998</v>
      </c>
    </row>
    <row r="7" spans="1:4" ht="21.75" customHeight="1">
      <c r="A7" s="4">
        <v>2013</v>
      </c>
      <c r="B7" s="18">
        <v>0.02</v>
      </c>
      <c r="C7" s="18">
        <v>0.0309364251</v>
      </c>
      <c r="D7" s="28">
        <v>0.010936425100000001</v>
      </c>
    </row>
    <row r="8" spans="1:4" ht="21.75" customHeight="1" thickBot="1">
      <c r="A8" s="4">
        <v>2014</v>
      </c>
      <c r="B8" s="106">
        <v>0.02</v>
      </c>
      <c r="C8" s="18">
        <v>0.0166725</v>
      </c>
      <c r="D8" s="28">
        <v>-0.0033275000000000006</v>
      </c>
    </row>
    <row r="9" spans="1:4" ht="21.75" customHeight="1" thickTop="1">
      <c r="A9" s="85">
        <v>2015</v>
      </c>
      <c r="B9" s="18">
        <v>0.02</v>
      </c>
      <c r="C9" s="44">
        <v>0.02109</v>
      </c>
      <c r="D9" s="86">
        <v>0.0010900000000000007</v>
      </c>
    </row>
    <row r="10" spans="1:4" ht="21.75" customHeight="1">
      <c r="A10" s="4">
        <v>2016</v>
      </c>
      <c r="B10" s="18">
        <v>0.0203180418714258</v>
      </c>
      <c r="C10" s="18">
        <v>0.0217496635227759</v>
      </c>
      <c r="D10" s="28">
        <v>0.0014316216513500998</v>
      </c>
    </row>
    <row r="11" spans="1:4" ht="21.75" customHeight="1">
      <c r="A11" s="4">
        <v>2017</v>
      </c>
      <c r="B11" s="18">
        <v>0.0214119723225593</v>
      </c>
      <c r="C11" s="18">
        <v>0.0224466080261365</v>
      </c>
      <c r="D11" s="28">
        <v>0.001034635703577199</v>
      </c>
    </row>
    <row r="12" spans="1:4" ht="21.75" customHeight="1">
      <c r="A12" s="4">
        <v>2018</v>
      </c>
      <c r="B12" s="18">
        <v>0.0209053247855928</v>
      </c>
      <c r="C12" s="18">
        <v>0.0222373476916742</v>
      </c>
      <c r="D12" s="28">
        <v>0.001332022906081403</v>
      </c>
    </row>
    <row r="13" spans="1:4" ht="21.75" customHeight="1">
      <c r="A13" s="4">
        <v>2019</v>
      </c>
      <c r="B13" s="18">
        <v>0.0224495371506779</v>
      </c>
      <c r="C13" s="18">
        <v>0.0233247085035385</v>
      </c>
      <c r="D13" s="28">
        <v>0.0008751713528605994</v>
      </c>
    </row>
    <row r="14" spans="1:4" ht="21.75" customHeight="1">
      <c r="A14" s="4">
        <v>2020</v>
      </c>
      <c r="B14" s="18">
        <v>0.0226976899135922</v>
      </c>
      <c r="C14" s="18">
        <v>0.0234445310830209</v>
      </c>
      <c r="D14" s="28">
        <v>0.0007468411694287018</v>
      </c>
    </row>
    <row r="15" spans="1:4" ht="21.75" customHeight="1">
      <c r="A15" s="4">
        <v>2021</v>
      </c>
      <c r="B15" s="18">
        <v>0.0233125380721183</v>
      </c>
      <c r="C15" s="18">
        <v>0.0237293498901867</v>
      </c>
      <c r="D15" s="28">
        <v>0.0004168118180683973</v>
      </c>
    </row>
    <row r="16" spans="1:4" ht="21.75" customHeight="1">
      <c r="A16" s="4">
        <v>2022</v>
      </c>
      <c r="B16" s="18">
        <v>0.0231920953037284</v>
      </c>
      <c r="C16" s="18">
        <v>0.0239205482832908</v>
      </c>
      <c r="D16" s="28">
        <v>0.0007284529795624009</v>
      </c>
    </row>
    <row r="17" spans="1:3" ht="21.75" customHeight="1">
      <c r="A17" s="3"/>
      <c r="B17" s="3"/>
      <c r="C17" s="3"/>
    </row>
    <row r="18" spans="1:4" ht="21.75" customHeight="1">
      <c r="A18" s="66" t="s">
        <v>235</v>
      </c>
      <c r="B18" s="31"/>
      <c r="C18" s="31"/>
      <c r="D18" s="30"/>
    </row>
    <row r="19" spans="1:4" ht="21.75" customHeight="1">
      <c r="A19" s="36" t="s">
        <v>168</v>
      </c>
      <c r="B19" s="31"/>
      <c r="C19" s="31"/>
      <c r="D19" s="30"/>
    </row>
    <row r="20" spans="1:4" ht="21.75" customHeight="1">
      <c r="A20" s="36" t="s">
        <v>167</v>
      </c>
      <c r="B20" s="31"/>
      <c r="C20" s="31"/>
      <c r="D20" s="30"/>
    </row>
    <row r="21" spans="1:4" ht="21.75" customHeight="1">
      <c r="A21" s="36" t="s">
        <v>80</v>
      </c>
      <c r="B21" s="31"/>
      <c r="C21" s="31"/>
      <c r="D21" s="30"/>
    </row>
    <row r="22" spans="1:4" ht="21.75" customHeight="1">
      <c r="A22" s="36" t="s">
        <v>239</v>
      </c>
      <c r="B22" s="31"/>
      <c r="C22" s="31"/>
      <c r="D22" s="30"/>
    </row>
    <row r="23" spans="1:4" ht="21.75" customHeight="1">
      <c r="A23" s="36" t="s">
        <v>8</v>
      </c>
      <c r="B23" s="32"/>
      <c r="C23" s="32"/>
      <c r="D23" s="30"/>
    </row>
    <row r="24" spans="2:4" ht="21.75" customHeight="1">
      <c r="B24" s="32"/>
      <c r="C24" s="32"/>
      <c r="D24" s="30"/>
    </row>
    <row r="25" spans="1:4" ht="21.75" customHeight="1">
      <c r="A25" s="66" t="s">
        <v>116</v>
      </c>
      <c r="B25" s="32"/>
      <c r="C25" s="32"/>
      <c r="D25" s="30"/>
    </row>
    <row r="26" spans="1:4" ht="21.75" customHeight="1">
      <c r="A26" s="36" t="s">
        <v>123</v>
      </c>
      <c r="B26" s="32"/>
      <c r="C26" s="32"/>
      <c r="D26" s="30"/>
    </row>
    <row r="27" spans="1:4" ht="21.75" customHeight="1">
      <c r="A27" s="36" t="s">
        <v>229</v>
      </c>
      <c r="B27" s="32"/>
      <c r="C27" s="32"/>
      <c r="D27" s="30"/>
    </row>
    <row r="28" spans="1:4" ht="21.75" customHeight="1">
      <c r="A28" s="36" t="s">
        <v>192</v>
      </c>
      <c r="B28" s="32"/>
      <c r="C28" s="32"/>
      <c r="D28" s="30"/>
    </row>
    <row r="29" ht="21.75" customHeight="1">
      <c r="A29" s="36" t="s">
        <v>60</v>
      </c>
    </row>
    <row r="30" ht="21.75" customHeight="1">
      <c r="A30" s="36" t="s">
        <v>219</v>
      </c>
    </row>
    <row r="31" spans="1:3" ht="21.75" customHeight="1">
      <c r="A31" s="121"/>
      <c r="B31" s="121"/>
      <c r="C31" s="121"/>
    </row>
    <row r="32" spans="1:5" ht="21.75" customHeight="1">
      <c r="A32" s="120" t="str">
        <f>Headings!F20</f>
        <v>Page 20</v>
      </c>
      <c r="B32" s="115"/>
      <c r="C32" s="115"/>
      <c r="D32" s="115"/>
      <c r="E32" s="42"/>
    </row>
  </sheetData>
  <sheetProtection/>
  <mergeCells count="5">
    <mergeCell ref="A32:D32"/>
    <mergeCell ref="A31:C31"/>
    <mergeCell ref="A1:D1"/>
    <mergeCell ref="A2:D2"/>
    <mergeCell ref="A3:D3"/>
  </mergeCells>
  <printOptions/>
  <pageMargins left="0.75" right="0.75" top="1" bottom="1" header="0.5" footer="0.5"/>
  <pageSetup fitToHeight="1" fitToWidth="1" orientation="portrait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1" customWidth="1"/>
    <col min="5" max="16384" width="10.75390625" style="41" customWidth="1"/>
  </cols>
  <sheetData>
    <row r="1" spans="1:4" ht="22.5">
      <c r="A1" s="118" t="str">
        <f>Headings!E21</f>
        <v>August 2013 Pharmaceuticals PPI Forecast</v>
      </c>
      <c r="B1" s="119"/>
      <c r="C1" s="119"/>
      <c r="D1" s="119"/>
    </row>
    <row r="2" spans="1:4" ht="21.75" customHeight="1">
      <c r="A2" s="118" t="s">
        <v>88</v>
      </c>
      <c r="B2" s="115"/>
      <c r="C2" s="115"/>
      <c r="D2" s="115"/>
    </row>
    <row r="4" spans="1:4" ht="43.5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</row>
    <row r="5" spans="1:4" ht="21.75" customHeight="1">
      <c r="A5" s="9">
        <v>2003</v>
      </c>
      <c r="B5" s="17">
        <v>0.0373665480427034</v>
      </c>
      <c r="C5" s="43" t="s">
        <v>19</v>
      </c>
      <c r="D5" s="35">
        <v>0</v>
      </c>
    </row>
    <row r="6" spans="1:4" ht="21.75" customHeight="1">
      <c r="A6" s="10">
        <v>2004</v>
      </c>
      <c r="B6" s="18">
        <v>0.0274442538593484</v>
      </c>
      <c r="C6" s="12">
        <v>-0.009922294183355003</v>
      </c>
      <c r="D6" s="15">
        <v>0</v>
      </c>
    </row>
    <row r="7" spans="1:4" ht="21.75" customHeight="1">
      <c r="A7" s="10">
        <v>2005</v>
      </c>
      <c r="B7" s="18">
        <v>0.0676126878130218</v>
      </c>
      <c r="C7" s="12">
        <v>0.040168433953673394</v>
      </c>
      <c r="D7" s="15">
        <v>0</v>
      </c>
    </row>
    <row r="8" spans="1:4" ht="21.75" customHeight="1">
      <c r="A8" s="10">
        <v>2006</v>
      </c>
      <c r="B8" s="18">
        <v>0.110242376856919</v>
      </c>
      <c r="C8" s="12">
        <v>0.042629689043897204</v>
      </c>
      <c r="D8" s="15">
        <v>0</v>
      </c>
    </row>
    <row r="9" spans="1:4" ht="21.75" customHeight="1">
      <c r="A9" s="10">
        <v>2007</v>
      </c>
      <c r="B9" s="18">
        <v>0.0457746478873235</v>
      </c>
      <c r="C9" s="12">
        <v>-0.06446772896959549</v>
      </c>
      <c r="D9" s="15">
        <v>0</v>
      </c>
    </row>
    <row r="10" spans="1:4" ht="21.75" customHeight="1">
      <c r="A10" s="10">
        <v>2008</v>
      </c>
      <c r="B10" s="18">
        <v>0.0686868686868689</v>
      </c>
      <c r="C10" s="12">
        <v>0.022912220799545392</v>
      </c>
      <c r="D10" s="15">
        <v>0</v>
      </c>
    </row>
    <row r="11" spans="1:4" ht="21.75" customHeight="1">
      <c r="A11" s="10">
        <v>2009</v>
      </c>
      <c r="B11" s="18">
        <v>0.0674228103339638</v>
      </c>
      <c r="C11" s="12">
        <v>-0.0012640583529050925</v>
      </c>
      <c r="D11" s="15">
        <v>0</v>
      </c>
    </row>
    <row r="12" spans="1:4" ht="21.75" customHeight="1">
      <c r="A12" s="10">
        <v>2010</v>
      </c>
      <c r="B12" s="18">
        <v>-0.000590318772137221</v>
      </c>
      <c r="C12" s="12">
        <v>-0.06801312910610102</v>
      </c>
      <c r="D12" s="15">
        <v>0</v>
      </c>
    </row>
    <row r="13" spans="1:4" ht="21.75" customHeight="1">
      <c r="A13" s="10">
        <v>2011</v>
      </c>
      <c r="B13" s="18">
        <v>-0.0502067336089781</v>
      </c>
      <c r="C13" s="12">
        <v>-0.04961641483684088</v>
      </c>
      <c r="D13" s="15">
        <v>0</v>
      </c>
    </row>
    <row r="14" spans="1:4" ht="21.75" customHeight="1" thickBot="1">
      <c r="A14" s="25">
        <v>2012</v>
      </c>
      <c r="B14" s="27">
        <v>0.0323987538940808</v>
      </c>
      <c r="C14" s="71">
        <v>0.0826054875030589</v>
      </c>
      <c r="D14" s="15">
        <v>0</v>
      </c>
    </row>
    <row r="15" spans="1:4" ht="21.75" customHeight="1" thickTop="1">
      <c r="A15" s="10">
        <v>2013</v>
      </c>
      <c r="B15" s="18">
        <v>0.037566776</v>
      </c>
      <c r="C15" s="12">
        <v>0.005168022105919205</v>
      </c>
      <c r="D15" s="16">
        <v>0.004810381495605205</v>
      </c>
    </row>
    <row r="16" spans="1:4" ht="21.75" customHeight="1">
      <c r="A16" s="10">
        <v>2014</v>
      </c>
      <c r="B16" s="18">
        <v>0.0549983393641497</v>
      </c>
      <c r="C16" s="12">
        <v>0.017431563364149694</v>
      </c>
      <c r="D16" s="15">
        <v>0</v>
      </c>
    </row>
    <row r="17" spans="1:4" ht="21.75" customHeight="1">
      <c r="A17" s="10">
        <v>2015</v>
      </c>
      <c r="B17" s="18">
        <v>0.0746724581655407</v>
      </c>
      <c r="C17" s="12">
        <v>0.019674118801391006</v>
      </c>
      <c r="D17" s="15">
        <v>0</v>
      </c>
    </row>
    <row r="18" spans="1:4" ht="21.75" customHeight="1">
      <c r="A18" s="10">
        <v>2016</v>
      </c>
      <c r="B18" s="18">
        <v>0.0770003983511492</v>
      </c>
      <c r="C18" s="12">
        <v>0.0023279401856085014</v>
      </c>
      <c r="D18" s="15">
        <v>0</v>
      </c>
    </row>
    <row r="19" spans="1:4" ht="21.75" customHeight="1">
      <c r="A19" s="10">
        <v>2017</v>
      </c>
      <c r="B19" s="18">
        <v>0.0752050098407975</v>
      </c>
      <c r="C19" s="12">
        <v>-0.0017953885103517003</v>
      </c>
      <c r="D19" s="15">
        <v>0</v>
      </c>
    </row>
    <row r="20" spans="1:4" ht="21.75" customHeight="1">
      <c r="A20" s="10">
        <v>2018</v>
      </c>
      <c r="B20" s="18">
        <v>0.0710369191604772</v>
      </c>
      <c r="C20" s="12">
        <v>-0.004168090680320299</v>
      </c>
      <c r="D20" s="15">
        <v>0</v>
      </c>
    </row>
    <row r="21" spans="1:4" ht="21.75" customHeight="1">
      <c r="A21" s="10">
        <v>2019</v>
      </c>
      <c r="B21" s="18">
        <v>0.0626526540854585</v>
      </c>
      <c r="C21" s="12">
        <v>-0.008384265075018701</v>
      </c>
      <c r="D21" s="15">
        <v>0</v>
      </c>
    </row>
    <row r="22" spans="1:4" ht="21.75" customHeight="1">
      <c r="A22" s="10">
        <v>2020</v>
      </c>
      <c r="B22" s="18">
        <v>0.0697120371440889</v>
      </c>
      <c r="C22" s="12">
        <v>0.007059383058630395</v>
      </c>
      <c r="D22" s="15">
        <v>0</v>
      </c>
    </row>
    <row r="23" spans="1:4" ht="21.75" customHeight="1">
      <c r="A23" s="10">
        <v>2021</v>
      </c>
      <c r="B23" s="18">
        <v>0.0678507349523894</v>
      </c>
      <c r="C23" s="12">
        <v>-0.0018613021916994987</v>
      </c>
      <c r="D23" s="15">
        <v>0</v>
      </c>
    </row>
    <row r="24" spans="1:4" ht="21.75" customHeight="1">
      <c r="A24" s="10">
        <v>2022</v>
      </c>
      <c r="B24" s="18">
        <v>0.0657945617139616</v>
      </c>
      <c r="C24" s="12">
        <v>-0.0020561732384277998</v>
      </c>
      <c r="D24" s="15">
        <v>0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190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3" t="str">
        <f>Headings!F21</f>
        <v>Page 21</v>
      </c>
      <c r="B32" s="114"/>
      <c r="C32" s="114"/>
      <c r="D32" s="114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6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1" customWidth="1"/>
    <col min="5" max="16384" width="10.75390625" style="41" customWidth="1"/>
  </cols>
  <sheetData>
    <row r="1" spans="1:4" ht="22.5">
      <c r="A1" s="118" t="str">
        <f>Headings!E22</f>
        <v>August 2013 Transportation CPI Forecast</v>
      </c>
      <c r="B1" s="119"/>
      <c r="C1" s="119"/>
      <c r="D1" s="119"/>
    </row>
    <row r="2" spans="1:4" ht="21.75" customHeight="1">
      <c r="A2" s="118" t="s">
        <v>88</v>
      </c>
      <c r="B2" s="115"/>
      <c r="C2" s="115"/>
      <c r="D2" s="115"/>
    </row>
    <row r="4" spans="1:4" ht="43.5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</row>
    <row r="5" spans="1:4" ht="21.75" customHeight="1">
      <c r="A5" s="9">
        <v>2003</v>
      </c>
      <c r="B5" s="17">
        <v>0.0307474240854823</v>
      </c>
      <c r="C5" s="43" t="s">
        <v>19</v>
      </c>
      <c r="D5" s="35">
        <v>0</v>
      </c>
    </row>
    <row r="6" spans="1:4" ht="21.75" customHeight="1">
      <c r="A6" s="10">
        <v>2004</v>
      </c>
      <c r="B6" s="18">
        <v>0.0351721584598296</v>
      </c>
      <c r="C6" s="12">
        <v>0.004424734374347299</v>
      </c>
      <c r="D6" s="15">
        <v>0</v>
      </c>
    </row>
    <row r="7" spans="1:4" ht="21.75" customHeight="1">
      <c r="A7" s="10">
        <v>2005</v>
      </c>
      <c r="B7" s="18">
        <v>0.0662681381565501</v>
      </c>
      <c r="C7" s="12">
        <v>0.031095979696720497</v>
      </c>
      <c r="D7" s="15">
        <v>0</v>
      </c>
    </row>
    <row r="8" spans="1:4" ht="21.75" customHeight="1">
      <c r="A8" s="10">
        <v>2006</v>
      </c>
      <c r="B8" s="18">
        <v>0.0399635823470219</v>
      </c>
      <c r="C8" s="12">
        <v>-0.026304555809528195</v>
      </c>
      <c r="D8" s="15">
        <v>0</v>
      </c>
    </row>
    <row r="9" spans="1:4" ht="21.75" customHeight="1">
      <c r="A9" s="10">
        <v>2007</v>
      </c>
      <c r="B9" s="18">
        <v>0.021139473805464402</v>
      </c>
      <c r="C9" s="12">
        <v>-0.0188241085415575</v>
      </c>
      <c r="D9" s="15">
        <v>0</v>
      </c>
    </row>
    <row r="10" spans="1:4" ht="21.75" customHeight="1">
      <c r="A10" s="10">
        <v>2008</v>
      </c>
      <c r="B10" s="18">
        <v>0.0588458784240804</v>
      </c>
      <c r="C10" s="12">
        <v>0.037706404618616</v>
      </c>
      <c r="D10" s="15">
        <v>0</v>
      </c>
    </row>
    <row r="11" spans="1:4" ht="21.75" customHeight="1">
      <c r="A11" s="10">
        <v>2009</v>
      </c>
      <c r="B11" s="18">
        <v>-0.0833391573822802</v>
      </c>
      <c r="C11" s="12">
        <v>-0.1421850358063606</v>
      </c>
      <c r="D11" s="15">
        <v>0</v>
      </c>
    </row>
    <row r="12" spans="1:4" ht="21.75" customHeight="1">
      <c r="A12" s="10">
        <v>2010</v>
      </c>
      <c r="B12" s="18">
        <v>0.0789027019161525</v>
      </c>
      <c r="C12" s="12">
        <v>0.1622418592984327</v>
      </c>
      <c r="D12" s="15">
        <v>0</v>
      </c>
    </row>
    <row r="13" spans="1:4" ht="21.75" customHeight="1">
      <c r="A13" s="10">
        <v>2011</v>
      </c>
      <c r="B13" s="18">
        <v>0.0980893684845984</v>
      </c>
      <c r="C13" s="12">
        <v>0.019186666568445893</v>
      </c>
      <c r="D13" s="15">
        <v>0</v>
      </c>
    </row>
    <row r="14" spans="1:4" ht="21.75" customHeight="1" thickBot="1">
      <c r="A14" s="25">
        <v>2012</v>
      </c>
      <c r="B14" s="27">
        <v>0.023409663819381</v>
      </c>
      <c r="C14" s="71">
        <v>-0.0746797046652174</v>
      </c>
      <c r="D14" s="15">
        <v>0</v>
      </c>
    </row>
    <row r="15" spans="1:4" ht="21.75" customHeight="1" thickTop="1">
      <c r="A15" s="10">
        <v>2013</v>
      </c>
      <c r="B15" s="18">
        <v>0.003971175</v>
      </c>
      <c r="C15" s="12">
        <v>-0.019438488819381</v>
      </c>
      <c r="D15" s="16">
        <v>0.0038553376780549064</v>
      </c>
    </row>
    <row r="16" spans="1:4" ht="21.75" customHeight="1">
      <c r="A16" s="10">
        <v>2014</v>
      </c>
      <c r="B16" s="18">
        <v>-0.00347371442352925</v>
      </c>
      <c r="C16" s="12">
        <v>-0.00744488942352925</v>
      </c>
      <c r="D16" s="15">
        <v>0</v>
      </c>
    </row>
    <row r="17" spans="1:4" ht="21.75" customHeight="1">
      <c r="A17" s="10">
        <v>2015</v>
      </c>
      <c r="B17" s="18">
        <v>0.0247310715748711</v>
      </c>
      <c r="C17" s="12">
        <v>0.028204785998400348</v>
      </c>
      <c r="D17" s="15">
        <v>0</v>
      </c>
    </row>
    <row r="18" spans="1:4" ht="21.75" customHeight="1">
      <c r="A18" s="10">
        <v>2016</v>
      </c>
      <c r="B18" s="18">
        <v>0.0246703556297579</v>
      </c>
      <c r="C18" s="12">
        <v>-6.071594511319889E-05</v>
      </c>
      <c r="D18" s="15">
        <v>0</v>
      </c>
    </row>
    <row r="19" spans="1:4" ht="21.75" customHeight="1">
      <c r="A19" s="10">
        <v>2017</v>
      </c>
      <c r="B19" s="18">
        <v>0.0201111932626657</v>
      </c>
      <c r="C19" s="12">
        <v>-0.004559162367092199</v>
      </c>
      <c r="D19" s="15">
        <v>0</v>
      </c>
    </row>
    <row r="20" spans="1:4" ht="21.75" customHeight="1">
      <c r="A20" s="10">
        <v>2018</v>
      </c>
      <c r="B20" s="18">
        <v>0.020686664018397</v>
      </c>
      <c r="C20" s="12">
        <v>0.0005754707557312985</v>
      </c>
      <c r="D20" s="15">
        <v>0</v>
      </c>
    </row>
    <row r="21" spans="1:4" ht="21.75" customHeight="1">
      <c r="A21" s="10">
        <v>2019</v>
      </c>
      <c r="B21" s="18">
        <v>0.0208373656353951</v>
      </c>
      <c r="C21" s="12">
        <v>0.00015070161699810153</v>
      </c>
      <c r="D21" s="15">
        <v>0</v>
      </c>
    </row>
    <row r="22" spans="1:4" ht="21.75" customHeight="1">
      <c r="A22" s="10">
        <v>2020</v>
      </c>
      <c r="B22" s="18">
        <v>0.0200688957856851</v>
      </c>
      <c r="C22" s="12">
        <v>-0.0007684698497100011</v>
      </c>
      <c r="D22" s="15">
        <v>0</v>
      </c>
    </row>
    <row r="23" spans="1:4" ht="21.75" customHeight="1">
      <c r="A23" s="10">
        <v>2021</v>
      </c>
      <c r="B23" s="18">
        <v>0.0185873206041546</v>
      </c>
      <c r="C23" s="12">
        <v>-0.0014815751815305013</v>
      </c>
      <c r="D23" s="15">
        <v>0</v>
      </c>
    </row>
    <row r="24" spans="1:4" ht="21.75" customHeight="1">
      <c r="A24" s="10">
        <v>2022</v>
      </c>
      <c r="B24" s="18">
        <v>0.0179338742346513</v>
      </c>
      <c r="C24" s="12">
        <v>-0.000653446369503298</v>
      </c>
      <c r="D24" s="15">
        <v>0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84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113" t="str">
        <f>Headings!F22</f>
        <v>Page 22</v>
      </c>
      <c r="B32" s="114"/>
      <c r="C32" s="114"/>
      <c r="D32" s="114"/>
    </row>
    <row r="33" spans="1:3" ht="21.75" customHeight="1">
      <c r="A33" s="3"/>
      <c r="B33" s="3"/>
      <c r="C33" s="3"/>
    </row>
    <row r="36" ht="21.75" customHeight="1">
      <c r="B36" s="14"/>
    </row>
    <row r="37" ht="21.75" customHeight="1">
      <c r="B37" s="14"/>
    </row>
    <row r="38" spans="1:2" ht="21.75" customHeight="1">
      <c r="A38" s="13"/>
      <c r="B38" s="14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  <row r="42" spans="1:2" ht="21.75" customHeight="1">
      <c r="A42" s="13"/>
      <c r="B42" s="13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10.75390625" style="2" customWidth="1"/>
    <col min="2" max="2" width="17.75390625" style="2" customWidth="1"/>
    <col min="3" max="3" width="10.75390625" style="2" customWidth="1"/>
    <col min="4" max="4" width="17.75390625" style="69" customWidth="1"/>
    <col min="5" max="5" width="17.75390625" style="41" customWidth="1"/>
    <col min="6" max="16384" width="10.75390625" style="41" customWidth="1"/>
  </cols>
  <sheetData>
    <row r="1" spans="1:5" ht="21.75">
      <c r="A1" s="118" t="str">
        <f>Headings!E23</f>
        <v>August 2013 Retail Gas Forecast</v>
      </c>
      <c r="B1" s="125"/>
      <c r="C1" s="125"/>
      <c r="D1" s="125"/>
      <c r="E1" s="12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61</v>
      </c>
      <c r="B4" s="79" t="s">
        <v>21</v>
      </c>
      <c r="C4" s="79" t="s">
        <v>29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 t="s">
        <v>28</v>
      </c>
      <c r="B5" s="33">
        <v>3.76966666666666</v>
      </c>
      <c r="C5" s="43">
        <v>0.1032448377581121</v>
      </c>
      <c r="D5" s="67">
        <v>0</v>
      </c>
      <c r="E5" s="104">
        <v>0</v>
      </c>
    </row>
    <row r="6" spans="1:5" ht="21.75" customHeight="1">
      <c r="A6" s="10" t="s">
        <v>81</v>
      </c>
      <c r="B6" s="34">
        <v>4.15566666666666</v>
      </c>
      <c r="C6" s="12">
        <v>0.05357142857143127</v>
      </c>
      <c r="D6" s="68">
        <v>0</v>
      </c>
      <c r="E6" s="104">
        <v>0</v>
      </c>
    </row>
    <row r="7" spans="1:5" ht="21.75" customHeight="1">
      <c r="A7" s="10" t="s">
        <v>82</v>
      </c>
      <c r="B7" s="34">
        <v>3.85966666666666</v>
      </c>
      <c r="C7" s="12">
        <v>0.03174603174602919</v>
      </c>
      <c r="D7" s="68">
        <v>0</v>
      </c>
      <c r="E7" s="104">
        <v>0</v>
      </c>
    </row>
    <row r="8" spans="1:5" ht="21.75" customHeight="1">
      <c r="A8" s="10" t="s">
        <v>83</v>
      </c>
      <c r="B8" s="34">
        <v>3.66466666666666</v>
      </c>
      <c r="C8" s="12">
        <v>0.01089918256130784</v>
      </c>
      <c r="D8" s="68">
        <v>0</v>
      </c>
      <c r="E8" s="104">
        <v>0</v>
      </c>
    </row>
    <row r="9" spans="1:5" ht="21.75" customHeight="1">
      <c r="A9" s="10" t="s">
        <v>127</v>
      </c>
      <c r="B9" s="34">
        <v>3.65566666666666</v>
      </c>
      <c r="C9" s="12">
        <v>-0.030241400654346107</v>
      </c>
      <c r="D9" s="68">
        <v>0</v>
      </c>
      <c r="E9" s="104">
        <v>0</v>
      </c>
    </row>
    <row r="10" spans="1:5" ht="21.75" customHeight="1" thickBot="1">
      <c r="A10" s="25" t="s">
        <v>23</v>
      </c>
      <c r="B10" s="70">
        <v>3.83633333333333</v>
      </c>
      <c r="C10" s="71">
        <v>-0.07684286516403227</v>
      </c>
      <c r="D10" s="68">
        <v>0</v>
      </c>
      <c r="E10" s="104">
        <v>0</v>
      </c>
    </row>
    <row r="11" spans="1:5" ht="21.75" customHeight="1" thickTop="1">
      <c r="A11" s="10" t="s">
        <v>24</v>
      </c>
      <c r="B11" s="34">
        <v>3.88582196781803</v>
      </c>
      <c r="C11" s="12">
        <v>0.006776569950264433</v>
      </c>
      <c r="D11" s="90">
        <v>0.04258756293593602</v>
      </c>
      <c r="E11" s="105">
        <v>0.15872785509380005</v>
      </c>
    </row>
    <row r="12" spans="1:5" ht="21.75" customHeight="1">
      <c r="A12" s="10" t="s">
        <v>25</v>
      </c>
      <c r="B12" s="34">
        <v>3.48919715203963</v>
      </c>
      <c r="C12" s="12">
        <v>-0.0478814393197281</v>
      </c>
      <c r="D12" s="68">
        <v>0</v>
      </c>
      <c r="E12" s="104">
        <v>0</v>
      </c>
    </row>
    <row r="13" spans="1:5" ht="21.75" customHeight="1">
      <c r="A13" s="10" t="s">
        <v>26</v>
      </c>
      <c r="B13" s="34">
        <v>3.48952212618289</v>
      </c>
      <c r="C13" s="12">
        <v>-0.04544849288331465</v>
      </c>
      <c r="D13" s="68">
        <v>0</v>
      </c>
      <c r="E13" s="104">
        <v>0</v>
      </c>
    </row>
    <row r="14" spans="1:5" ht="21.75" customHeight="1">
      <c r="A14" s="10" t="s">
        <v>56</v>
      </c>
      <c r="B14" s="34">
        <v>3.80193574325276</v>
      </c>
      <c r="C14" s="12">
        <v>-0.008966267290095531</v>
      </c>
      <c r="D14" s="68">
        <v>0</v>
      </c>
      <c r="E14" s="104">
        <v>0</v>
      </c>
    </row>
    <row r="15" spans="1:5" ht="21.75" customHeight="1">
      <c r="A15" s="10" t="s">
        <v>57</v>
      </c>
      <c r="B15" s="34">
        <v>3.54557887367063</v>
      </c>
      <c r="C15" s="12">
        <v>-0.08756013450056588</v>
      </c>
      <c r="D15" s="68">
        <v>0</v>
      </c>
      <c r="E15" s="104">
        <v>0</v>
      </c>
    </row>
    <row r="16" spans="1:5" ht="21.75" customHeight="1">
      <c r="A16" s="10" t="s">
        <v>58</v>
      </c>
      <c r="B16" s="34">
        <v>3.33194977530556</v>
      </c>
      <c r="C16" s="12">
        <v>-0.04506692224088005</v>
      </c>
      <c r="D16" s="68">
        <v>0</v>
      </c>
      <c r="E16" s="104">
        <v>0</v>
      </c>
    </row>
    <row r="17" spans="1:5" ht="21.75" customHeight="1">
      <c r="A17" s="10" t="s">
        <v>191</v>
      </c>
      <c r="B17" s="34">
        <v>3.44910330351765</v>
      </c>
      <c r="C17" s="12">
        <v>-0.011582910554418291</v>
      </c>
      <c r="D17" s="68">
        <v>0</v>
      </c>
      <c r="E17" s="104">
        <v>0</v>
      </c>
    </row>
    <row r="18" spans="1:5" ht="21.75" customHeight="1">
      <c r="A18" s="10" t="s">
        <v>129</v>
      </c>
      <c r="B18" s="34">
        <v>3.87778574083267</v>
      </c>
      <c r="C18" s="12">
        <v>0.019950362842012792</v>
      </c>
      <c r="D18" s="68">
        <v>0</v>
      </c>
      <c r="E18" s="104">
        <v>0</v>
      </c>
    </row>
    <row r="19" spans="1:5" ht="21.75" customHeight="1">
      <c r="A19" s="10" t="s">
        <v>31</v>
      </c>
      <c r="B19" s="34">
        <v>3.69717158795555</v>
      </c>
      <c r="C19" s="12">
        <v>0.04275542011225397</v>
      </c>
      <c r="D19" s="68">
        <v>0</v>
      </c>
      <c r="E19" s="104">
        <v>0</v>
      </c>
    </row>
    <row r="20" spans="1:5" ht="21.75" customHeight="1">
      <c r="A20" s="10" t="s">
        <v>128</v>
      </c>
      <c r="B20" s="34">
        <v>3.5276532982784</v>
      </c>
      <c r="C20" s="12">
        <v>0.05873543605707354</v>
      </c>
      <c r="D20" s="68">
        <v>0</v>
      </c>
      <c r="E20" s="104">
        <v>0</v>
      </c>
    </row>
    <row r="21" spans="1:5" ht="21.75" customHeight="1">
      <c r="A21" s="10" t="s">
        <v>173</v>
      </c>
      <c r="B21" s="34">
        <v>3.62535540144638</v>
      </c>
      <c r="C21" s="12">
        <v>0.051100846341417094</v>
      </c>
      <c r="D21" s="68">
        <v>0</v>
      </c>
      <c r="E21" s="104">
        <v>0</v>
      </c>
    </row>
    <row r="22" spans="1:5" ht="21.75" customHeight="1">
      <c r="A22" s="10" t="s">
        <v>237</v>
      </c>
      <c r="B22" s="34">
        <v>4.09334236975888</v>
      </c>
      <c r="C22" s="12">
        <v>0.05558755520100611</v>
      </c>
      <c r="D22" s="68">
        <v>0</v>
      </c>
      <c r="E22" s="104">
        <v>0</v>
      </c>
    </row>
    <row r="23" spans="1:5" ht="21.75" customHeight="1">
      <c r="A23" s="10" t="s">
        <v>238</v>
      </c>
      <c r="B23" s="34">
        <v>3.88221931132968</v>
      </c>
      <c r="C23" s="12">
        <v>0.05005115910145164</v>
      </c>
      <c r="D23" s="68">
        <v>0</v>
      </c>
      <c r="E23" s="104">
        <v>0</v>
      </c>
    </row>
    <row r="24" spans="1:5" ht="21.75" customHeight="1">
      <c r="A24" s="10" t="s">
        <v>172</v>
      </c>
      <c r="B24" s="34">
        <v>3.68551347789743</v>
      </c>
      <c r="C24" s="12">
        <v>0.04474934645535322</v>
      </c>
      <c r="D24" s="68">
        <v>0</v>
      </c>
      <c r="E24" s="104">
        <v>0</v>
      </c>
    </row>
    <row r="25" spans="1:4" ht="21.75" customHeight="1">
      <c r="A25" s="41"/>
      <c r="B25" s="41"/>
      <c r="C25" s="41"/>
      <c r="D25" s="41"/>
    </row>
    <row r="26" ht="21.75" customHeight="1">
      <c r="A26" s="61" t="s">
        <v>106</v>
      </c>
    </row>
    <row r="27" spans="1:3" ht="21.75" customHeight="1">
      <c r="A27" s="83" t="s">
        <v>216</v>
      </c>
      <c r="B27" s="3"/>
      <c r="C27" s="3"/>
    </row>
    <row r="28" spans="1:3" ht="21.75" customHeight="1">
      <c r="A28" s="62" t="s">
        <v>217</v>
      </c>
      <c r="B28" s="3"/>
      <c r="C28" s="3"/>
    </row>
    <row r="29" spans="1:4" ht="21.75" customHeight="1">
      <c r="A29" s="41"/>
      <c r="B29" s="41"/>
      <c r="C29" s="41"/>
      <c r="D29" s="41"/>
    </row>
    <row r="31" spans="1:5" ht="21.75" customHeight="1">
      <c r="A31" s="120" t="str">
        <f>Headings!F23</f>
        <v>Page 23</v>
      </c>
      <c r="B31" s="114"/>
      <c r="C31" s="114"/>
      <c r="D31" s="114"/>
      <c r="E31" s="115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2" sqref="A32:E32"/>
    </sheetView>
  </sheetViews>
  <sheetFormatPr defaultColWidth="10.75390625" defaultRowHeight="21.75" customHeight="1"/>
  <cols>
    <col min="1" max="1" width="11.75390625" style="2" customWidth="1"/>
    <col min="2" max="2" width="17.25390625" style="2" customWidth="1"/>
    <col min="3" max="3" width="11.75390625" style="2" customWidth="1"/>
    <col min="4" max="4" width="17.125" style="1" customWidth="1"/>
    <col min="5" max="5" width="11.75390625" style="1" customWidth="1"/>
    <col min="6" max="16384" width="10.75390625" style="1" customWidth="1"/>
  </cols>
  <sheetData>
    <row r="1" spans="1:5" ht="22.5">
      <c r="A1" s="126" t="s">
        <v>59</v>
      </c>
      <c r="B1" s="118"/>
      <c r="C1" s="118"/>
      <c r="D1" s="122"/>
      <c r="E1" s="119"/>
    </row>
    <row r="2" spans="1:5" ht="21.75" customHeight="1">
      <c r="A2" s="118" t="s">
        <v>88</v>
      </c>
      <c r="B2" s="118"/>
      <c r="C2" s="118"/>
      <c r="D2" s="123"/>
      <c r="E2" s="115"/>
    </row>
    <row r="3" spans="1:4" ht="21.75" customHeight="1">
      <c r="A3" s="124"/>
      <c r="B3" s="124"/>
      <c r="C3" s="124"/>
      <c r="D3" s="123"/>
    </row>
    <row r="4" spans="1:5" s="53" customFormat="1" ht="43.5" customHeight="1">
      <c r="A4" s="55" t="s">
        <v>20</v>
      </c>
      <c r="B4" s="79" t="s">
        <v>17</v>
      </c>
      <c r="C4" s="79" t="s">
        <v>52</v>
      </c>
      <c r="D4" s="79" t="s">
        <v>18</v>
      </c>
      <c r="E4" s="81" t="s">
        <v>52</v>
      </c>
    </row>
    <row r="5" spans="1:5" s="2" customFormat="1" ht="21.75" customHeight="1">
      <c r="A5" s="9">
        <v>2003</v>
      </c>
      <c r="B5" s="17" t="s">
        <v>19</v>
      </c>
      <c r="C5" s="17" t="s">
        <v>19</v>
      </c>
      <c r="D5" s="48" t="s">
        <v>19</v>
      </c>
      <c r="E5" s="37" t="s">
        <v>19</v>
      </c>
    </row>
    <row r="6" spans="1:5" s="2" customFormat="1" ht="21.75" customHeight="1">
      <c r="A6" s="10">
        <v>2004</v>
      </c>
      <c r="B6" s="18" t="s">
        <v>19</v>
      </c>
      <c r="C6" s="18" t="s">
        <v>19</v>
      </c>
      <c r="D6" s="39" t="s">
        <v>19</v>
      </c>
      <c r="E6" s="38" t="s">
        <v>19</v>
      </c>
    </row>
    <row r="7" spans="1:5" s="2" customFormat="1" ht="21.75" customHeight="1">
      <c r="A7" s="10">
        <v>2005</v>
      </c>
      <c r="B7" s="18" t="s">
        <v>19</v>
      </c>
      <c r="C7" s="18" t="s">
        <v>19</v>
      </c>
      <c r="D7" s="39" t="s">
        <v>19</v>
      </c>
      <c r="E7" s="38" t="s">
        <v>19</v>
      </c>
    </row>
    <row r="8" spans="1:5" s="2" customFormat="1" ht="21.75" customHeight="1">
      <c r="A8" s="10">
        <v>2006</v>
      </c>
      <c r="B8" s="18" t="s">
        <v>19</v>
      </c>
      <c r="C8" s="18" t="s">
        <v>19</v>
      </c>
      <c r="D8" s="39" t="s">
        <v>19</v>
      </c>
      <c r="E8" s="38" t="s">
        <v>19</v>
      </c>
    </row>
    <row r="9" spans="1:5" s="2" customFormat="1" ht="21.75" customHeight="1">
      <c r="A9" s="10">
        <v>2007</v>
      </c>
      <c r="B9" s="18" t="s">
        <v>19</v>
      </c>
      <c r="C9" s="18" t="s">
        <v>19</v>
      </c>
      <c r="D9" s="39" t="s">
        <v>19</v>
      </c>
      <c r="E9" s="38" t="s">
        <v>19</v>
      </c>
    </row>
    <row r="10" spans="1:5" ht="21.75" customHeight="1">
      <c r="A10" s="10">
        <v>2008</v>
      </c>
      <c r="B10" s="18" t="s">
        <v>19</v>
      </c>
      <c r="C10" s="18" t="s">
        <v>19</v>
      </c>
      <c r="D10" s="39" t="s">
        <v>19</v>
      </c>
      <c r="E10" s="38" t="s">
        <v>19</v>
      </c>
    </row>
    <row r="11" spans="1:5" ht="21.75" customHeight="1">
      <c r="A11" s="10">
        <v>2009</v>
      </c>
      <c r="B11" s="18" t="s">
        <v>19</v>
      </c>
      <c r="C11" s="18" t="s">
        <v>19</v>
      </c>
      <c r="D11" s="39" t="s">
        <v>19</v>
      </c>
      <c r="E11" s="38" t="s">
        <v>19</v>
      </c>
    </row>
    <row r="12" spans="1:5" ht="21.75" customHeight="1">
      <c r="A12" s="10">
        <v>2010</v>
      </c>
      <c r="B12" s="18" t="s">
        <v>19</v>
      </c>
      <c r="C12" s="18" t="s">
        <v>19</v>
      </c>
      <c r="D12" s="39" t="s">
        <v>19</v>
      </c>
      <c r="E12" s="38" t="s">
        <v>19</v>
      </c>
    </row>
    <row r="13" spans="1:5" ht="21.75" customHeight="1">
      <c r="A13" s="10">
        <v>2011</v>
      </c>
      <c r="B13" s="18" t="s">
        <v>19</v>
      </c>
      <c r="C13" s="18" t="s">
        <v>19</v>
      </c>
      <c r="D13" s="39" t="s">
        <v>19</v>
      </c>
      <c r="E13" s="38" t="s">
        <v>19</v>
      </c>
    </row>
    <row r="14" spans="1:5" ht="21.75" customHeight="1" thickBot="1">
      <c r="A14" s="6">
        <v>2012</v>
      </c>
      <c r="B14" s="70" t="s">
        <v>19</v>
      </c>
      <c r="C14" s="27" t="s">
        <v>19</v>
      </c>
      <c r="D14" s="70" t="s">
        <v>19</v>
      </c>
      <c r="E14" s="80" t="s">
        <v>19</v>
      </c>
    </row>
    <row r="15" spans="1:5" ht="21.75" customHeight="1" thickTop="1">
      <c r="A15" s="4">
        <v>2013</v>
      </c>
      <c r="B15" s="34">
        <v>3.31</v>
      </c>
      <c r="C15" s="18" t="s">
        <v>19</v>
      </c>
      <c r="D15" s="34">
        <v>3.01</v>
      </c>
      <c r="E15" s="15" t="s">
        <v>19</v>
      </c>
    </row>
    <row r="16" spans="1:5" ht="21.75" customHeight="1">
      <c r="A16" s="4">
        <v>2014</v>
      </c>
      <c r="B16" s="34">
        <v>3.31</v>
      </c>
      <c r="C16" s="18">
        <v>0</v>
      </c>
      <c r="D16" s="34">
        <v>2.99</v>
      </c>
      <c r="E16" s="15">
        <v>-0.006644518272425071</v>
      </c>
    </row>
    <row r="17" spans="1:5" ht="21.75" customHeight="1">
      <c r="A17" s="4">
        <v>2015</v>
      </c>
      <c r="B17" s="34">
        <v>3.25</v>
      </c>
      <c r="C17" s="18">
        <v>-0.01812688821752273</v>
      </c>
      <c r="D17" s="34">
        <v>2.88</v>
      </c>
      <c r="E17" s="15">
        <v>-0.03678929765886296</v>
      </c>
    </row>
    <row r="18" spans="1:5" ht="21.75" customHeight="1">
      <c r="A18" s="4">
        <v>2016</v>
      </c>
      <c r="B18" s="34">
        <v>3.22</v>
      </c>
      <c r="C18" s="18">
        <v>-0.009230769230769154</v>
      </c>
      <c r="D18" s="34">
        <v>2.81</v>
      </c>
      <c r="E18" s="15">
        <v>-0.02430555555555547</v>
      </c>
    </row>
    <row r="19" spans="1:5" ht="21.75" customHeight="1">
      <c r="A19" s="4">
        <v>2017</v>
      </c>
      <c r="B19" s="18" t="s">
        <v>19</v>
      </c>
      <c r="C19" s="18" t="s">
        <v>19</v>
      </c>
      <c r="D19" s="39" t="s">
        <v>19</v>
      </c>
      <c r="E19" s="38" t="s">
        <v>19</v>
      </c>
    </row>
    <row r="20" spans="1:5" ht="21.75" customHeight="1">
      <c r="A20" s="4">
        <v>2018</v>
      </c>
      <c r="B20" s="18" t="s">
        <v>19</v>
      </c>
      <c r="C20" s="18" t="s">
        <v>19</v>
      </c>
      <c r="D20" s="39" t="s">
        <v>19</v>
      </c>
      <c r="E20" s="38" t="s">
        <v>19</v>
      </c>
    </row>
    <row r="21" spans="1:5" ht="21.75" customHeight="1">
      <c r="A21" s="4">
        <v>2019</v>
      </c>
      <c r="B21" s="18" t="s">
        <v>19</v>
      </c>
      <c r="C21" s="18" t="s">
        <v>19</v>
      </c>
      <c r="D21" s="39" t="s">
        <v>19</v>
      </c>
      <c r="E21" s="38" t="s">
        <v>19</v>
      </c>
    </row>
    <row r="22" spans="1:5" ht="21.75" customHeight="1">
      <c r="A22" s="4">
        <v>2020</v>
      </c>
      <c r="B22" s="18" t="s">
        <v>19</v>
      </c>
      <c r="C22" s="18" t="s">
        <v>19</v>
      </c>
      <c r="D22" s="39" t="s">
        <v>19</v>
      </c>
      <c r="E22" s="38" t="s">
        <v>19</v>
      </c>
    </row>
    <row r="23" spans="1:5" ht="21.75" customHeight="1">
      <c r="A23" s="4">
        <v>2021</v>
      </c>
      <c r="B23" s="18" t="s">
        <v>19</v>
      </c>
      <c r="C23" s="18" t="s">
        <v>19</v>
      </c>
      <c r="D23" s="39" t="s">
        <v>19</v>
      </c>
      <c r="E23" s="38" t="s">
        <v>19</v>
      </c>
    </row>
    <row r="24" spans="1:5" ht="21.75" customHeight="1">
      <c r="A24" s="4">
        <v>2022</v>
      </c>
      <c r="B24" s="18" t="s">
        <v>19</v>
      </c>
      <c r="C24" s="18" t="s">
        <v>19</v>
      </c>
      <c r="D24" s="39" t="s">
        <v>19</v>
      </c>
      <c r="E24" s="38" t="s">
        <v>19</v>
      </c>
    </row>
    <row r="25" spans="1:3" ht="21.75" customHeight="1">
      <c r="A25" s="1"/>
      <c r="B25" s="1"/>
      <c r="C25" s="1"/>
    </row>
    <row r="26" spans="1:3" ht="21.75" customHeight="1">
      <c r="A26" s="72" t="s">
        <v>106</v>
      </c>
      <c r="B26" s="1"/>
      <c r="C26" s="1"/>
    </row>
    <row r="27" spans="1:7" ht="21.75" customHeight="1">
      <c r="A27" s="62" t="s">
        <v>1</v>
      </c>
      <c r="D27" s="2"/>
      <c r="E27" s="2"/>
      <c r="F27" s="2"/>
      <c r="G27" s="2"/>
    </row>
    <row r="28" spans="1:7" ht="21.75" customHeight="1">
      <c r="A28" s="62" t="s">
        <v>95</v>
      </c>
      <c r="D28" s="2"/>
      <c r="E28" s="2"/>
      <c r="F28" s="2"/>
      <c r="G28" s="2"/>
    </row>
    <row r="29" spans="1:3" ht="21.75" customHeight="1">
      <c r="A29" s="83"/>
      <c r="B29" s="1"/>
      <c r="C29" s="1"/>
    </row>
    <row r="30" ht="21.75" customHeight="1">
      <c r="A30" s="62"/>
    </row>
    <row r="32" spans="1:5" ht="21.75" customHeight="1">
      <c r="A32" s="120" t="str">
        <f>Headings!F24</f>
        <v>Page 24</v>
      </c>
      <c r="B32" s="114"/>
      <c r="C32" s="114"/>
      <c r="D32" s="114"/>
      <c r="E32" s="115"/>
    </row>
  </sheetData>
  <sheetProtection/>
  <mergeCells count="4">
    <mergeCell ref="A32:E32"/>
    <mergeCell ref="A3:D3"/>
    <mergeCell ref="A1:E1"/>
    <mergeCell ref="A2:E2"/>
  </mergeCells>
  <printOptions/>
  <pageMargins left="0.75" right="0.75" top="1" bottom="1" header="0.5" footer="0.5"/>
  <pageSetup fitToHeight="1" fitToWidth="1" orientation="portrait" paperSize="9" scale="7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10.75390625" style="2" customWidth="1"/>
    <col min="2" max="2" width="17.75390625" style="2" customWidth="1"/>
    <col min="3" max="3" width="10.75390625" style="2" customWidth="1"/>
    <col min="4" max="4" width="17.75390625" style="69" customWidth="1"/>
    <col min="5" max="5" width="17.75390625" style="41" customWidth="1"/>
    <col min="6" max="16384" width="10.75390625" style="41" customWidth="1"/>
  </cols>
  <sheetData>
    <row r="1" spans="1:5" ht="21.75">
      <c r="A1" s="118" t="str">
        <f>Headings!E25</f>
        <v>August 2013 Recorded Documents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61</v>
      </c>
      <c r="B4" s="79" t="s">
        <v>21</v>
      </c>
      <c r="C4" s="79" t="s">
        <v>29</v>
      </c>
      <c r="D4" s="60" t="str">
        <f>Headings!E43</f>
        <v>% Change from July 2013 Forecast</v>
      </c>
      <c r="E4" s="88" t="str">
        <f>Headings!I43</f>
        <v># Change from July 2013 Forecast</v>
      </c>
    </row>
    <row r="5" spans="1:5" ht="21.75" customHeight="1">
      <c r="A5" s="9" t="s">
        <v>28</v>
      </c>
      <c r="B5" s="7">
        <v>123328</v>
      </c>
      <c r="C5" s="43">
        <v>-0.05680810058429442</v>
      </c>
      <c r="D5" s="91">
        <v>0</v>
      </c>
      <c r="E5" s="102">
        <v>0</v>
      </c>
    </row>
    <row r="6" spans="1:5" ht="21.75" customHeight="1">
      <c r="A6" s="10" t="s">
        <v>81</v>
      </c>
      <c r="B6" s="8">
        <v>135349.999999999</v>
      </c>
      <c r="C6" s="12">
        <v>0.24510146634040675</v>
      </c>
      <c r="D6" s="68">
        <v>0</v>
      </c>
      <c r="E6" s="102">
        <v>0</v>
      </c>
    </row>
    <row r="7" spans="1:5" ht="21.75" customHeight="1">
      <c r="A7" s="10" t="s">
        <v>82</v>
      </c>
      <c r="B7" s="8">
        <v>147161</v>
      </c>
      <c r="C7" s="12">
        <v>0.2841946349721627</v>
      </c>
      <c r="D7" s="68">
        <v>0</v>
      </c>
      <c r="E7" s="102">
        <v>0</v>
      </c>
    </row>
    <row r="8" spans="1:5" ht="21.75" customHeight="1">
      <c r="A8" s="10" t="s">
        <v>83</v>
      </c>
      <c r="B8" s="8">
        <v>166804</v>
      </c>
      <c r="C8" s="12">
        <v>0.3292532294181867</v>
      </c>
      <c r="D8" s="68">
        <v>0</v>
      </c>
      <c r="E8" s="102">
        <v>0</v>
      </c>
    </row>
    <row r="9" spans="1:5" ht="21.75" customHeight="1">
      <c r="A9" s="10" t="s">
        <v>127</v>
      </c>
      <c r="B9" s="8">
        <v>150097</v>
      </c>
      <c r="C9" s="12">
        <v>0.2170553321224702</v>
      </c>
      <c r="D9" s="68">
        <v>0</v>
      </c>
      <c r="E9" s="102">
        <v>0</v>
      </c>
    </row>
    <row r="10" spans="1:5" ht="21.75" customHeight="1" thickBot="1">
      <c r="A10" s="25" t="s">
        <v>23</v>
      </c>
      <c r="B10" s="26">
        <v>159704</v>
      </c>
      <c r="C10" s="71">
        <v>0.17993350572590439</v>
      </c>
      <c r="D10" s="68">
        <v>0</v>
      </c>
      <c r="E10" s="102">
        <v>0</v>
      </c>
    </row>
    <row r="11" spans="1:5" ht="21.75" customHeight="1" thickTop="1">
      <c r="A11" s="10" t="s">
        <v>24</v>
      </c>
      <c r="B11" s="8">
        <v>157193.447319088</v>
      </c>
      <c r="C11" s="12">
        <v>0.06817327497834347</v>
      </c>
      <c r="D11" s="92">
        <v>0.06610845524261988</v>
      </c>
      <c r="E11" s="103">
        <v>9747.428533583996</v>
      </c>
    </row>
    <row r="12" spans="1:5" ht="21.75" customHeight="1">
      <c r="A12" s="10" t="s">
        <v>25</v>
      </c>
      <c r="B12" s="8">
        <v>151475.09520168</v>
      </c>
      <c r="C12" s="12">
        <v>-0.09189770508093331</v>
      </c>
      <c r="D12" s="68">
        <v>0.08627221390580586</v>
      </c>
      <c r="E12" s="102">
        <v>12030.218252249993</v>
      </c>
    </row>
    <row r="13" spans="1:5" ht="21.75" customHeight="1">
      <c r="A13" s="10" t="s">
        <v>26</v>
      </c>
      <c r="B13" s="8">
        <v>142299.843813401</v>
      </c>
      <c r="C13" s="12">
        <v>-0.05194744856059075</v>
      </c>
      <c r="D13" s="68">
        <v>0.09079729323724361</v>
      </c>
      <c r="E13" s="102">
        <v>11844.951143942002</v>
      </c>
    </row>
    <row r="14" spans="1:5" ht="21.75" customHeight="1">
      <c r="A14" s="10" t="s">
        <v>56</v>
      </c>
      <c r="B14" s="8">
        <v>159646.879866725</v>
      </c>
      <c r="C14" s="12">
        <v>-0.0003576625086095797</v>
      </c>
      <c r="D14" s="68">
        <v>0.10808171898377683</v>
      </c>
      <c r="E14" s="102">
        <v>15571.874267736013</v>
      </c>
    </row>
    <row r="15" spans="1:5" ht="21.75" customHeight="1">
      <c r="A15" s="10" t="s">
        <v>57</v>
      </c>
      <c r="B15" s="8">
        <v>156170.415076434</v>
      </c>
      <c r="C15" s="12">
        <v>-0.006508109975967069</v>
      </c>
      <c r="D15" s="68">
        <v>0.12665964113417516</v>
      </c>
      <c r="E15" s="102">
        <v>17556.756279513007</v>
      </c>
    </row>
    <row r="16" spans="1:5" ht="21.75" customHeight="1">
      <c r="A16" s="10" t="s">
        <v>58</v>
      </c>
      <c r="B16" s="8">
        <v>151548.45384576</v>
      </c>
      <c r="C16" s="12">
        <v>0.0004842950848278349</v>
      </c>
      <c r="D16" s="68">
        <v>0.14060030402691637</v>
      </c>
      <c r="E16" s="102">
        <v>18681.179209136986</v>
      </c>
    </row>
    <row r="17" spans="1:5" ht="21.75" customHeight="1">
      <c r="A17" s="10" t="s">
        <v>191</v>
      </c>
      <c r="B17" s="8">
        <v>143383.144715354</v>
      </c>
      <c r="C17" s="12">
        <v>0.007612804574638421</v>
      </c>
      <c r="D17" s="68">
        <v>0.14376723508891676</v>
      </c>
      <c r="E17" s="102">
        <v>18022.721443386996</v>
      </c>
    </row>
    <row r="18" spans="1:5" ht="21.75" customHeight="1">
      <c r="A18" s="10" t="s">
        <v>129</v>
      </c>
      <c r="B18" s="8">
        <v>159187.782059093</v>
      </c>
      <c r="C18" s="12">
        <v>-0.0028757079876240432</v>
      </c>
      <c r="D18" s="68">
        <v>0.1423140203985236</v>
      </c>
      <c r="E18" s="102">
        <v>19832.246526441013</v>
      </c>
    </row>
    <row r="19" spans="1:5" ht="21.75" customHeight="1">
      <c r="A19" s="10" t="s">
        <v>31</v>
      </c>
      <c r="B19" s="8">
        <v>154107.440692912</v>
      </c>
      <c r="C19" s="12">
        <v>-0.01320976436229826</v>
      </c>
      <c r="D19" s="68">
        <v>0.14360597702397748</v>
      </c>
      <c r="E19" s="102">
        <v>19351.726059495995</v>
      </c>
    </row>
    <row r="20" spans="1:5" ht="21.75" customHeight="1">
      <c r="A20" s="10" t="s">
        <v>128</v>
      </c>
      <c r="B20" s="8">
        <v>148602.592791289</v>
      </c>
      <c r="C20" s="12">
        <v>-0.01943841048664985</v>
      </c>
      <c r="D20" s="68">
        <v>0.14577288345852013</v>
      </c>
      <c r="E20" s="102">
        <v>18906.214969245004</v>
      </c>
    </row>
    <row r="21" spans="1:5" ht="21.75" customHeight="1">
      <c r="A21" s="10" t="s">
        <v>173</v>
      </c>
      <c r="B21" s="8">
        <v>140727.728060444</v>
      </c>
      <c r="C21" s="12">
        <v>-0.01851972670972979</v>
      </c>
      <c r="D21" s="68">
        <v>0.14553655485085004</v>
      </c>
      <c r="E21" s="102">
        <v>17878.983108112996</v>
      </c>
    </row>
    <row r="22" spans="1:5" ht="21.75" customHeight="1">
      <c r="A22" s="10" t="s">
        <v>237</v>
      </c>
      <c r="B22" s="8">
        <v>156974.238699725</v>
      </c>
      <c r="C22" s="12">
        <v>-0.013905233999342292</v>
      </c>
      <c r="D22" s="68">
        <v>0.14627942721655196</v>
      </c>
      <c r="E22" s="102">
        <v>20031.853647158016</v>
      </c>
    </row>
    <row r="23" spans="1:5" ht="21.75" customHeight="1">
      <c r="A23" s="10" t="s">
        <v>238</v>
      </c>
      <c r="B23" s="8">
        <v>152204.663632243</v>
      </c>
      <c r="C23" s="12">
        <v>-0.012347081050165798</v>
      </c>
      <c r="D23" s="68">
        <v>0.14671625715767744</v>
      </c>
      <c r="E23" s="102">
        <v>19473.778653332003</v>
      </c>
    </row>
    <row r="24" spans="1:5" ht="21.75" customHeight="1">
      <c r="A24" s="10" t="s">
        <v>172</v>
      </c>
      <c r="B24" s="8">
        <v>147269.113761275</v>
      </c>
      <c r="C24" s="12">
        <v>-0.00897345736010724</v>
      </c>
      <c r="D24" s="68">
        <v>0.15054248589632935</v>
      </c>
      <c r="E24" s="102">
        <v>19269.395744303984</v>
      </c>
    </row>
    <row r="25" spans="1:4" ht="21.75" customHeight="1">
      <c r="A25" s="41"/>
      <c r="B25" s="41"/>
      <c r="C25" s="41"/>
      <c r="D25" s="41"/>
    </row>
    <row r="26" ht="21.75" customHeight="1">
      <c r="A26" s="72" t="s">
        <v>106</v>
      </c>
    </row>
    <row r="27" spans="1:3" ht="21.75" customHeight="1">
      <c r="A27" s="62" t="s">
        <v>156</v>
      </c>
      <c r="B27" s="3"/>
      <c r="C27" s="3"/>
    </row>
    <row r="28" spans="1:4" ht="21.75" customHeight="1">
      <c r="A28" s="41"/>
      <c r="B28" s="41"/>
      <c r="C28" s="41"/>
      <c r="D28" s="41"/>
    </row>
    <row r="31" spans="1:5" ht="21.75" customHeight="1">
      <c r="A31" s="120" t="str">
        <f>Headings!F25</f>
        <v>Page 25</v>
      </c>
      <c r="B31" s="114"/>
      <c r="C31" s="114"/>
      <c r="D31" s="114"/>
      <c r="E31" s="115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Headings!E26</f>
        <v>August 2013 Current Expense Property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 t="s">
        <v>19</v>
      </c>
      <c r="C6" s="12" t="s">
        <v>19</v>
      </c>
      <c r="D6" s="15" t="s">
        <v>19</v>
      </c>
      <c r="E6" s="100" t="s">
        <v>19</v>
      </c>
    </row>
    <row r="7" spans="1:5" ht="21.75" customHeight="1">
      <c r="A7" s="10">
        <v>2005</v>
      </c>
      <c r="B7" s="94" t="s">
        <v>19</v>
      </c>
      <c r="C7" s="12" t="s">
        <v>19</v>
      </c>
      <c r="D7" s="15" t="s">
        <v>19</v>
      </c>
      <c r="E7" s="100" t="s">
        <v>19</v>
      </c>
    </row>
    <row r="8" spans="1:5" ht="21.75" customHeight="1">
      <c r="A8" s="10">
        <v>2006</v>
      </c>
      <c r="B8" s="94" t="s">
        <v>19</v>
      </c>
      <c r="C8" s="12" t="s">
        <v>19</v>
      </c>
      <c r="D8" s="15" t="s">
        <v>19</v>
      </c>
      <c r="E8" s="100" t="s">
        <v>19</v>
      </c>
    </row>
    <row r="9" spans="1:5" ht="21.75" customHeight="1">
      <c r="A9" s="10">
        <v>2007</v>
      </c>
      <c r="B9" s="94" t="s">
        <v>19</v>
      </c>
      <c r="C9" s="12" t="s">
        <v>19</v>
      </c>
      <c r="D9" s="15" t="s">
        <v>19</v>
      </c>
      <c r="E9" s="100" t="s">
        <v>19</v>
      </c>
    </row>
    <row r="10" spans="1:5" ht="21.75" customHeight="1">
      <c r="A10" s="10">
        <v>2008</v>
      </c>
      <c r="B10" s="94" t="s">
        <v>19</v>
      </c>
      <c r="C10" s="12" t="s">
        <v>19</v>
      </c>
      <c r="D10" s="15" t="s">
        <v>19</v>
      </c>
      <c r="E10" s="100" t="s">
        <v>19</v>
      </c>
    </row>
    <row r="11" spans="1:5" ht="21.75" customHeight="1">
      <c r="A11" s="10">
        <v>2009</v>
      </c>
      <c r="B11" s="94">
        <v>268539194</v>
      </c>
      <c r="C11" s="12" t="s">
        <v>19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274290793</v>
      </c>
      <c r="C12" s="12">
        <v>0.02141809884183976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278152152</v>
      </c>
      <c r="C13" s="12">
        <v>0.01407761069107405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284318327</v>
      </c>
      <c r="C14" s="12">
        <v>0.022168352664767355</v>
      </c>
      <c r="D14" s="15">
        <v>0</v>
      </c>
      <c r="E14" s="100">
        <v>0</v>
      </c>
    </row>
    <row r="15" spans="1:5" ht="21.75" customHeight="1" thickBot="1">
      <c r="A15" s="10">
        <v>2013</v>
      </c>
      <c r="B15" s="94">
        <v>313137887</v>
      </c>
      <c r="C15" s="15">
        <v>0.10136370843234466</v>
      </c>
      <c r="D15" s="15">
        <v>0</v>
      </c>
      <c r="E15" s="100">
        <v>0</v>
      </c>
    </row>
    <row r="16" spans="1:5" ht="21.75" customHeight="1" thickTop="1">
      <c r="A16" s="11">
        <v>2014</v>
      </c>
      <c r="B16" s="96">
        <v>318825512.22518957</v>
      </c>
      <c r="C16" s="44">
        <v>0.018163325044054934</v>
      </c>
      <c r="D16" s="44">
        <v>0.0022424508167691037</v>
      </c>
      <c r="E16" s="101">
        <v>713350.8760415912</v>
      </c>
    </row>
    <row r="17" spans="1:5" ht="21.75" customHeight="1">
      <c r="A17" s="10">
        <v>2015</v>
      </c>
      <c r="B17" s="97">
        <v>325414547.5787779</v>
      </c>
      <c r="C17" s="18">
        <v>0.02066658752494832</v>
      </c>
      <c r="D17" s="15">
        <v>0.004786364556732758</v>
      </c>
      <c r="E17" s="100">
        <v>1550133.1543878913</v>
      </c>
    </row>
    <row r="18" spans="1:5" ht="21.75" customHeight="1">
      <c r="A18" s="10">
        <v>2016</v>
      </c>
      <c r="B18" s="97">
        <v>332396954.38813376</v>
      </c>
      <c r="C18" s="18">
        <v>0.02145695962675287</v>
      </c>
      <c r="D18" s="15">
        <v>0.007539298217398294</v>
      </c>
      <c r="E18" s="100">
        <v>2487287.3644937873</v>
      </c>
    </row>
    <row r="19" spans="1:5" ht="21.75" customHeight="1">
      <c r="A19" s="10">
        <v>2017</v>
      </c>
      <c r="B19" s="97">
        <v>339588745.0458575</v>
      </c>
      <c r="C19" s="18">
        <v>0.021636150881593208</v>
      </c>
      <c r="D19" s="15">
        <v>0.01034408258778674</v>
      </c>
      <c r="E19" s="100">
        <v>3476770.028325498</v>
      </c>
    </row>
    <row r="20" spans="1:5" ht="21.75" customHeight="1">
      <c r="A20" s="10">
        <v>2018</v>
      </c>
      <c r="B20" s="97">
        <v>346934511.8841497</v>
      </c>
      <c r="C20" s="18">
        <v>0.02163136130233112</v>
      </c>
      <c r="D20" s="15">
        <v>0.013152452880258458</v>
      </c>
      <c r="E20" s="100">
        <v>4503803.753442645</v>
      </c>
    </row>
    <row r="21" spans="1:5" ht="21.75" customHeight="1">
      <c r="A21" s="10">
        <v>2019</v>
      </c>
      <c r="B21" s="97">
        <v>354468690.7560012</v>
      </c>
      <c r="C21" s="18">
        <v>0.021716429509807122</v>
      </c>
      <c r="D21" s="15">
        <v>0.015983377063325976</v>
      </c>
      <c r="E21" s="100">
        <v>5576475.82569015</v>
      </c>
    </row>
    <row r="22" spans="1:5" ht="21.75" customHeight="1">
      <c r="A22" s="10">
        <v>2020</v>
      </c>
      <c r="B22" s="97">
        <v>362244518.3691862</v>
      </c>
      <c r="C22" s="18">
        <v>0.021936571031424545</v>
      </c>
      <c r="D22" s="15">
        <v>0.018872808723366497</v>
      </c>
      <c r="E22" s="100">
        <v>6709936.164491236</v>
      </c>
    </row>
    <row r="23" spans="1:5" ht="21.75" customHeight="1">
      <c r="A23" s="10">
        <v>2021</v>
      </c>
      <c r="B23" s="97">
        <v>370232514.7987594</v>
      </c>
      <c r="C23" s="18">
        <v>0.022051393532564356</v>
      </c>
      <c r="D23" s="15">
        <v>0.02179295373287804</v>
      </c>
      <c r="E23" s="100">
        <v>7896374.73613441</v>
      </c>
    </row>
    <row r="24" spans="1:5" ht="21.75" customHeight="1">
      <c r="A24" s="10">
        <v>2022</v>
      </c>
      <c r="B24" s="97">
        <v>378418622.8783802</v>
      </c>
      <c r="C24" s="18">
        <v>0.022110721647639053</v>
      </c>
      <c r="D24" s="15">
        <v>0.02473639374146064</v>
      </c>
      <c r="E24" s="100">
        <v>9134751.250947177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62" t="s">
        <v>161</v>
      </c>
      <c r="B27" s="3"/>
      <c r="C27" s="3"/>
    </row>
    <row r="28" spans="1:3" ht="21.75" customHeight="1">
      <c r="A28" s="62" t="s">
        <v>211</v>
      </c>
      <c r="B28" s="3"/>
      <c r="C28" s="3"/>
    </row>
    <row r="29" spans="1:3" ht="21.75" customHeight="1">
      <c r="A29" s="62" t="s">
        <v>146</v>
      </c>
      <c r="B29" s="41"/>
      <c r="C29" s="41"/>
    </row>
    <row r="31" spans="1:5" ht="21.75" customHeight="1">
      <c r="A31" s="113" t="str">
        <f>Headings!F26</f>
        <v>Page 26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Headings!E27</f>
        <v>August 2013 Developmental Disabilities &amp; Mental Health Property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>
        <v>4696875</v>
      </c>
      <c r="C6" s="12" t="s">
        <v>19</v>
      </c>
      <c r="D6" s="15">
        <v>0</v>
      </c>
      <c r="E6" s="100">
        <v>0</v>
      </c>
    </row>
    <row r="7" spans="1:5" ht="21.75" customHeight="1">
      <c r="A7" s="10">
        <v>2005</v>
      </c>
      <c r="B7" s="94">
        <v>4841326</v>
      </c>
      <c r="C7" s="12">
        <v>0.030754703925482296</v>
      </c>
      <c r="D7" s="15">
        <v>0</v>
      </c>
      <c r="E7" s="100">
        <v>0</v>
      </c>
    </row>
    <row r="8" spans="1:5" ht="21.75" customHeight="1">
      <c r="A8" s="10">
        <v>2006</v>
      </c>
      <c r="B8" s="94">
        <v>4987894</v>
      </c>
      <c r="C8" s="12">
        <v>0.030274350456878985</v>
      </c>
      <c r="D8" s="15">
        <v>0</v>
      </c>
      <c r="E8" s="100">
        <v>0</v>
      </c>
    </row>
    <row r="9" spans="1:5" ht="21.75" customHeight="1">
      <c r="A9" s="10">
        <v>2007</v>
      </c>
      <c r="B9" s="94">
        <v>5148117</v>
      </c>
      <c r="C9" s="12">
        <v>0.032122374693608124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5328411</v>
      </c>
      <c r="C10" s="12">
        <v>0.03502134858240402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5509017</v>
      </c>
      <c r="C11" s="12">
        <v>0.033894907881542924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5640234</v>
      </c>
      <c r="C12" s="12">
        <v>0.023818586873120884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5737359</v>
      </c>
      <c r="C13" s="12">
        <v>0.017220030232788286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5838960</v>
      </c>
      <c r="C14" s="12">
        <v>0.017708670487588396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4">
        <v>5944036</v>
      </c>
      <c r="C15" s="80">
        <v>0.017995670461863122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6058478</v>
      </c>
      <c r="C16" s="12">
        <v>0.019253248129722067</v>
      </c>
      <c r="D16" s="44">
        <v>0.0022397248342787</v>
      </c>
      <c r="E16" s="101">
        <v>13539</v>
      </c>
    </row>
    <row r="17" spans="1:5" ht="21.75" customHeight="1">
      <c r="A17" s="10">
        <v>2015</v>
      </c>
      <c r="B17" s="94">
        <v>6182540</v>
      </c>
      <c r="C17" s="12">
        <v>0.020477420236567623</v>
      </c>
      <c r="D17" s="15">
        <v>0.004603189588397338</v>
      </c>
      <c r="E17" s="100">
        <v>28329</v>
      </c>
    </row>
    <row r="18" spans="1:5" ht="21.75" customHeight="1">
      <c r="A18" s="10">
        <v>2016</v>
      </c>
      <c r="B18" s="94">
        <v>6314584</v>
      </c>
      <c r="C18" s="12">
        <v>0.021357565013732316</v>
      </c>
      <c r="D18" s="15">
        <v>0.007085468513786886</v>
      </c>
      <c r="E18" s="100">
        <v>44427</v>
      </c>
    </row>
    <row r="19" spans="1:5" ht="21.75" customHeight="1">
      <c r="A19" s="10">
        <v>2017</v>
      </c>
      <c r="B19" s="94">
        <v>6450602</v>
      </c>
      <c r="C19" s="12">
        <v>0.021540294657573567</v>
      </c>
      <c r="D19" s="15">
        <v>0.009605855355294901</v>
      </c>
      <c r="E19" s="100">
        <v>61374</v>
      </c>
    </row>
    <row r="20" spans="1:5" ht="21.75" customHeight="1">
      <c r="A20" s="10">
        <v>2018</v>
      </c>
      <c r="B20" s="94">
        <v>6589436</v>
      </c>
      <c r="C20" s="12">
        <v>0.021522642382834967</v>
      </c>
      <c r="D20" s="15">
        <v>0.012122548887092188</v>
      </c>
      <c r="E20" s="100">
        <v>78924</v>
      </c>
    </row>
    <row r="21" spans="1:5" ht="21.75" customHeight="1">
      <c r="A21" s="10">
        <v>2019</v>
      </c>
      <c r="B21" s="94">
        <v>6731711</v>
      </c>
      <c r="C21" s="12">
        <v>0.021591377471455786</v>
      </c>
      <c r="D21" s="15">
        <v>0.014719490821685222</v>
      </c>
      <c r="E21" s="100">
        <v>97650</v>
      </c>
    </row>
    <row r="22" spans="1:5" ht="21.75" customHeight="1">
      <c r="A22" s="10">
        <v>2020</v>
      </c>
      <c r="B22" s="94">
        <v>6878466</v>
      </c>
      <c r="C22" s="12">
        <v>0.021800549667090552</v>
      </c>
      <c r="D22" s="15">
        <v>0.017370144708805935</v>
      </c>
      <c r="E22" s="100">
        <v>117440</v>
      </c>
    </row>
    <row r="23" spans="1:5" ht="21.75" customHeight="1">
      <c r="A23" s="10">
        <v>2021</v>
      </c>
      <c r="B23" s="94">
        <v>7029104</v>
      </c>
      <c r="C23" s="12">
        <v>0.02189994106244031</v>
      </c>
      <c r="D23" s="15">
        <v>0.020077184553163097</v>
      </c>
      <c r="E23" s="100">
        <v>138347</v>
      </c>
    </row>
    <row r="24" spans="1:5" ht="21.75" customHeight="1">
      <c r="A24" s="10">
        <v>2022</v>
      </c>
      <c r="B24" s="94">
        <v>7183490</v>
      </c>
      <c r="C24" s="12">
        <v>0.021963823554182804</v>
      </c>
      <c r="D24" s="15">
        <v>0.022819288859462716</v>
      </c>
      <c r="E24" s="100">
        <v>160265</v>
      </c>
    </row>
    <row r="25" spans="1:3" ht="21.75" customHeight="1">
      <c r="A25" s="3"/>
      <c r="B25" s="3"/>
      <c r="C25" s="41"/>
    </row>
    <row r="26" spans="1:3" ht="21.75" customHeight="1">
      <c r="A26" s="72" t="s">
        <v>106</v>
      </c>
      <c r="B26" s="3"/>
      <c r="C26" s="3"/>
    </row>
    <row r="27" spans="1:3" ht="21.75" customHeight="1">
      <c r="A27" s="62" t="s">
        <v>161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Headings!F27</f>
        <v>Page 27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orientation="portrait" scale="7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Headings!E28</f>
        <v>August 2013 Veterans Aid Property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>
        <v>2113593</v>
      </c>
      <c r="C6" s="12" t="s">
        <v>19</v>
      </c>
      <c r="D6" s="15">
        <v>0</v>
      </c>
      <c r="E6" s="100">
        <v>0</v>
      </c>
    </row>
    <row r="7" spans="1:5" ht="21.75" customHeight="1">
      <c r="A7" s="10">
        <v>2005</v>
      </c>
      <c r="B7" s="94">
        <v>2178596</v>
      </c>
      <c r="C7" s="12">
        <v>0.030754738495065048</v>
      </c>
      <c r="D7" s="15">
        <v>0</v>
      </c>
      <c r="E7" s="100">
        <v>0</v>
      </c>
    </row>
    <row r="8" spans="1:5" ht="21.75" customHeight="1">
      <c r="A8" s="10">
        <v>2006</v>
      </c>
      <c r="B8" s="94">
        <v>2244552</v>
      </c>
      <c r="C8" s="12">
        <v>0.03027454378875194</v>
      </c>
      <c r="D8" s="15">
        <v>0</v>
      </c>
      <c r="E8" s="100">
        <v>0</v>
      </c>
    </row>
    <row r="9" spans="1:5" ht="21.75" customHeight="1">
      <c r="A9" s="10">
        <v>2007</v>
      </c>
      <c r="B9" s="94">
        <v>2316652</v>
      </c>
      <c r="C9" s="12">
        <v>0.032122223053865584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2397784</v>
      </c>
      <c r="C10" s="12">
        <v>0.03502122891137738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2479057</v>
      </c>
      <c r="C11" s="12">
        <v>0.033895046426200226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2538104</v>
      </c>
      <c r="C12" s="12">
        <v>0.02381833092179808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2556438</v>
      </c>
      <c r="C13" s="12">
        <v>0.007223502267834636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2601709</v>
      </c>
      <c r="C14" s="12">
        <v>0.01770862426548181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4">
        <v>2648529</v>
      </c>
      <c r="C15" s="80">
        <v>0.01799586348819182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2699522</v>
      </c>
      <c r="C16" s="12">
        <v>0.01925332892333831</v>
      </c>
      <c r="D16" s="44">
        <v>0.002239845791091044</v>
      </c>
      <c r="E16" s="101">
        <v>6033</v>
      </c>
    </row>
    <row r="17" spans="1:5" ht="21.75" customHeight="1">
      <c r="A17" s="10">
        <v>2015</v>
      </c>
      <c r="B17" s="94">
        <v>2754801</v>
      </c>
      <c r="C17" s="12">
        <v>0.020477328949347395</v>
      </c>
      <c r="D17" s="15">
        <v>0.00460327520678816</v>
      </c>
      <c r="E17" s="100">
        <v>12623</v>
      </c>
    </row>
    <row r="18" spans="1:5" ht="21.75" customHeight="1">
      <c r="A18" s="10">
        <v>2016</v>
      </c>
      <c r="B18" s="94">
        <v>2813637</v>
      </c>
      <c r="C18" s="12">
        <v>0.02135762256511442</v>
      </c>
      <c r="D18" s="15">
        <v>0.007085585758101587</v>
      </c>
      <c r="E18" s="100">
        <v>19796</v>
      </c>
    </row>
    <row r="19" spans="1:5" ht="21.75" customHeight="1">
      <c r="A19" s="10">
        <v>2017</v>
      </c>
      <c r="B19" s="94">
        <v>2874244</v>
      </c>
      <c r="C19" s="12">
        <v>0.021540447470657975</v>
      </c>
      <c r="D19" s="15">
        <v>0.009605897227753513</v>
      </c>
      <c r="E19" s="100">
        <v>27347</v>
      </c>
    </row>
    <row r="20" spans="1:5" ht="21.75" customHeight="1">
      <c r="A20" s="10">
        <v>2018</v>
      </c>
      <c r="B20" s="94">
        <v>2936105</v>
      </c>
      <c r="C20" s="12">
        <v>0.021522529054596617</v>
      </c>
      <c r="D20" s="15">
        <v>0.01212263068014563</v>
      </c>
      <c r="E20" s="100">
        <v>35167</v>
      </c>
    </row>
    <row r="21" spans="1:5" ht="21.75" customHeight="1">
      <c r="A21" s="10">
        <v>2019</v>
      </c>
      <c r="B21" s="94">
        <v>2999500</v>
      </c>
      <c r="C21" s="12">
        <v>0.021591530275654414</v>
      </c>
      <c r="D21" s="15">
        <v>0.014719608225876257</v>
      </c>
      <c r="E21" s="100">
        <v>43511</v>
      </c>
    </row>
    <row r="22" spans="1:5" ht="21.75" customHeight="1">
      <c r="A22" s="10">
        <v>2020</v>
      </c>
      <c r="B22" s="94">
        <v>3064891</v>
      </c>
      <c r="C22" s="12">
        <v>0.02180063343890648</v>
      </c>
      <c r="D22" s="15">
        <v>0.01737026491073057</v>
      </c>
      <c r="E22" s="100">
        <v>52329</v>
      </c>
    </row>
    <row r="23" spans="1:5" ht="21.75" customHeight="1">
      <c r="A23" s="10">
        <v>2021</v>
      </c>
      <c r="B23" s="94">
        <v>3132012</v>
      </c>
      <c r="C23" s="12">
        <v>0.02189996316345355</v>
      </c>
      <c r="D23" s="15">
        <v>0.020077404427548906</v>
      </c>
      <c r="E23" s="100">
        <v>61645</v>
      </c>
    </row>
    <row r="24" spans="1:5" ht="21.75" customHeight="1">
      <c r="A24" s="10">
        <v>2022</v>
      </c>
      <c r="B24" s="94">
        <v>3200803</v>
      </c>
      <c r="C24" s="12">
        <v>0.021963836664738112</v>
      </c>
      <c r="D24" s="15">
        <v>0.022819448634111783</v>
      </c>
      <c r="E24" s="100">
        <v>71411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74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Headings!F28</f>
        <v>Page 28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7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Headings!E29</f>
        <v>August 2013 Inter County River Improvement Property Tax Forecast</v>
      </c>
      <c r="B1" s="118"/>
      <c r="C1" s="118"/>
      <c r="D1" s="118"/>
      <c r="E1" s="115"/>
    </row>
    <row r="2" spans="1:5" ht="21.75" customHeight="1">
      <c r="A2" s="118" t="s">
        <v>88</v>
      </c>
      <c r="B2" s="118"/>
      <c r="C2" s="118"/>
      <c r="D2" s="118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>
        <v>50000</v>
      </c>
      <c r="C6" s="12" t="s">
        <v>19</v>
      </c>
      <c r="D6" s="15">
        <v>0</v>
      </c>
      <c r="E6" s="100">
        <v>0</v>
      </c>
    </row>
    <row r="7" spans="1:5" ht="21.75" customHeight="1">
      <c r="A7" s="10">
        <v>2005</v>
      </c>
      <c r="B7" s="94">
        <v>50000</v>
      </c>
      <c r="C7" s="12">
        <v>0</v>
      </c>
      <c r="D7" s="15">
        <v>0</v>
      </c>
      <c r="E7" s="100">
        <v>0</v>
      </c>
    </row>
    <row r="8" spans="1:5" ht="21.75" customHeight="1">
      <c r="A8" s="10">
        <v>2006</v>
      </c>
      <c r="B8" s="94">
        <v>50000</v>
      </c>
      <c r="C8" s="12">
        <v>0</v>
      </c>
      <c r="D8" s="15">
        <v>0</v>
      </c>
      <c r="E8" s="100">
        <v>0</v>
      </c>
    </row>
    <row r="9" spans="1:5" ht="21.75" customHeight="1">
      <c r="A9" s="10">
        <v>2007</v>
      </c>
      <c r="B9" s="94">
        <v>50000</v>
      </c>
      <c r="C9" s="12">
        <v>0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50000</v>
      </c>
      <c r="C10" s="12">
        <v>0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50000</v>
      </c>
      <c r="C11" s="12">
        <v>0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50000</v>
      </c>
      <c r="C12" s="12">
        <v>0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50000</v>
      </c>
      <c r="C13" s="12">
        <v>0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50000</v>
      </c>
      <c r="C14" s="12">
        <v>0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4">
        <v>50000</v>
      </c>
      <c r="C15" s="80">
        <v>0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50000</v>
      </c>
      <c r="C16" s="12">
        <v>0</v>
      </c>
      <c r="D16" s="16">
        <v>0</v>
      </c>
      <c r="E16" s="101">
        <v>0</v>
      </c>
    </row>
    <row r="17" spans="1:5" ht="21.75" customHeight="1">
      <c r="A17" s="10">
        <v>2015</v>
      </c>
      <c r="B17" s="94">
        <v>50000</v>
      </c>
      <c r="C17" s="12">
        <v>0</v>
      </c>
      <c r="D17" s="15">
        <v>0</v>
      </c>
      <c r="E17" s="100">
        <v>0</v>
      </c>
    </row>
    <row r="18" spans="1:5" ht="21.75" customHeight="1">
      <c r="A18" s="10">
        <v>2016</v>
      </c>
      <c r="B18" s="94">
        <v>50000</v>
      </c>
      <c r="C18" s="12">
        <v>0</v>
      </c>
      <c r="D18" s="15">
        <v>0</v>
      </c>
      <c r="E18" s="100">
        <v>0</v>
      </c>
    </row>
    <row r="19" spans="1:5" ht="21.75" customHeight="1">
      <c r="A19" s="10">
        <v>2017</v>
      </c>
      <c r="B19" s="94">
        <v>50000</v>
      </c>
      <c r="C19" s="12">
        <v>0</v>
      </c>
      <c r="D19" s="15">
        <v>0</v>
      </c>
      <c r="E19" s="100">
        <v>0</v>
      </c>
    </row>
    <row r="20" spans="1:5" ht="21.75" customHeight="1">
      <c r="A20" s="10">
        <v>2018</v>
      </c>
      <c r="B20" s="94">
        <v>50000</v>
      </c>
      <c r="C20" s="12">
        <v>0</v>
      </c>
      <c r="D20" s="15">
        <v>0</v>
      </c>
      <c r="E20" s="100">
        <v>0</v>
      </c>
    </row>
    <row r="21" spans="1:5" ht="21.75" customHeight="1">
      <c r="A21" s="10">
        <v>2019</v>
      </c>
      <c r="B21" s="94">
        <v>50000</v>
      </c>
      <c r="C21" s="12">
        <v>0</v>
      </c>
      <c r="D21" s="15">
        <v>0</v>
      </c>
      <c r="E21" s="100">
        <v>0</v>
      </c>
    </row>
    <row r="22" spans="1:5" ht="21.75" customHeight="1">
      <c r="A22" s="10">
        <v>2020</v>
      </c>
      <c r="B22" s="94">
        <v>50000</v>
      </c>
      <c r="C22" s="12">
        <v>0</v>
      </c>
      <c r="D22" s="15">
        <v>0</v>
      </c>
      <c r="E22" s="100">
        <v>0</v>
      </c>
    </row>
    <row r="23" spans="1:5" ht="21.75" customHeight="1">
      <c r="A23" s="10">
        <v>2021</v>
      </c>
      <c r="B23" s="94">
        <v>50000</v>
      </c>
      <c r="C23" s="12">
        <v>0</v>
      </c>
      <c r="D23" s="15">
        <v>0</v>
      </c>
      <c r="E23" s="100">
        <v>0</v>
      </c>
    </row>
    <row r="24" spans="1:5" ht="21.75" customHeight="1">
      <c r="A24" s="10">
        <v>2022</v>
      </c>
      <c r="B24" s="94">
        <v>50000</v>
      </c>
      <c r="C24" s="12">
        <v>0</v>
      </c>
      <c r="D24" s="15">
        <v>0</v>
      </c>
      <c r="E24" s="100">
        <v>0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74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Headings!F29</f>
        <v>Page 29</v>
      </c>
      <c r="B31" s="113"/>
      <c r="C31" s="113"/>
      <c r="D31" s="113"/>
      <c r="E31" s="127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</f>
        <v>August 2013 Unincorporated Assessed Value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7" t="str">
        <f>Headings!F43</f>
        <v>$ Change from July 2013 Forecast</v>
      </c>
    </row>
    <row r="5" spans="1:5" ht="21.75" customHeight="1">
      <c r="A5" s="9">
        <v>2003</v>
      </c>
      <c r="B5" s="93">
        <v>34121588670</v>
      </c>
      <c r="C5" s="43" t="s">
        <v>19</v>
      </c>
      <c r="D5" s="17">
        <v>0</v>
      </c>
      <c r="E5" s="99">
        <v>0</v>
      </c>
    </row>
    <row r="6" spans="1:5" ht="21.75" customHeight="1">
      <c r="A6" s="10">
        <v>2004</v>
      </c>
      <c r="B6" s="94">
        <v>36002180790</v>
      </c>
      <c r="C6" s="12">
        <v>0.05511443614738343</v>
      </c>
      <c r="D6" s="15">
        <v>0</v>
      </c>
      <c r="E6" s="100">
        <v>0</v>
      </c>
    </row>
    <row r="7" spans="1:5" ht="21.75" customHeight="1">
      <c r="A7" s="10">
        <v>2005</v>
      </c>
      <c r="B7" s="94">
        <v>38388375100</v>
      </c>
      <c r="C7" s="12">
        <v>0.06627916025194769</v>
      </c>
      <c r="D7" s="15">
        <v>0</v>
      </c>
      <c r="E7" s="100">
        <v>0</v>
      </c>
    </row>
    <row r="8" spans="1:5" ht="21.75" customHeight="1">
      <c r="A8" s="10">
        <v>2006</v>
      </c>
      <c r="B8" s="94">
        <v>41286880590</v>
      </c>
      <c r="C8" s="12">
        <v>0.07550477149526436</v>
      </c>
      <c r="D8" s="15">
        <v>0</v>
      </c>
      <c r="E8" s="100">
        <v>0</v>
      </c>
    </row>
    <row r="9" spans="1:5" ht="21.75" customHeight="1">
      <c r="A9" s="10">
        <v>2007</v>
      </c>
      <c r="B9" s="94">
        <v>45145645420</v>
      </c>
      <c r="C9" s="12">
        <v>0.09346225180631884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50369419770</v>
      </c>
      <c r="C10" s="12">
        <v>0.11570937354870137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52536624390</v>
      </c>
      <c r="C11" s="12">
        <v>0.043026197837815694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43743564380</v>
      </c>
      <c r="C12" s="12">
        <v>-0.1673700987091531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39449376049.99999</v>
      </c>
      <c r="C13" s="12">
        <v>-0.09816731651532618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32758485327</v>
      </c>
      <c r="C14" s="12">
        <v>-0.1696070101215199</v>
      </c>
      <c r="D14" s="15">
        <v>0</v>
      </c>
      <c r="E14" s="100">
        <v>0</v>
      </c>
    </row>
    <row r="15" spans="1:5" ht="21.75" customHeight="1" thickBot="1">
      <c r="A15" s="6">
        <v>2013</v>
      </c>
      <c r="B15" s="95">
        <v>30016733777.7778</v>
      </c>
      <c r="C15" s="80">
        <v>-0.08369591944968247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4">
        <v>31136482286.9588</v>
      </c>
      <c r="C16" s="12">
        <v>0.03730414233176771</v>
      </c>
      <c r="D16" s="44">
        <v>0.011167827283451892</v>
      </c>
      <c r="E16" s="101">
        <v>343886392.5578003</v>
      </c>
    </row>
    <row r="17" spans="1:5" ht="21.75" customHeight="1">
      <c r="A17" s="10">
        <v>2015</v>
      </c>
      <c r="B17" s="94">
        <v>32542135075.706566</v>
      </c>
      <c r="C17" s="12">
        <v>0.04514488103675429</v>
      </c>
      <c r="D17" s="15">
        <v>0.01155328246817855</v>
      </c>
      <c r="E17" s="100">
        <v>371674419.0972328</v>
      </c>
    </row>
    <row r="18" spans="1:5" ht="21.75" customHeight="1">
      <c r="A18" s="10">
        <v>2016</v>
      </c>
      <c r="B18" s="94">
        <v>32053266698.980682</v>
      </c>
      <c r="C18" s="12">
        <v>-0.015022627605366767</v>
      </c>
      <c r="D18" s="15">
        <v>0.011546971711265286</v>
      </c>
      <c r="E18" s="100">
        <v>365893205.3354187</v>
      </c>
    </row>
    <row r="19" spans="1:5" ht="21.75" customHeight="1">
      <c r="A19" s="10">
        <v>2017</v>
      </c>
      <c r="B19" s="94">
        <v>31505820833.521282</v>
      </c>
      <c r="C19" s="12">
        <v>-0.017079253437741193</v>
      </c>
      <c r="D19" s="15">
        <v>0.011543998944770761</v>
      </c>
      <c r="E19" s="100">
        <v>359552488.9038124</v>
      </c>
    </row>
    <row r="20" spans="1:5" ht="21.75" customHeight="1">
      <c r="A20" s="10">
        <v>2018</v>
      </c>
      <c r="B20" s="94">
        <v>31143737296.254433</v>
      </c>
      <c r="C20" s="12">
        <v>-0.011492591771537164</v>
      </c>
      <c r="D20" s="15">
        <v>0.01154421136395234</v>
      </c>
      <c r="E20" s="100">
        <v>355426764.3196564</v>
      </c>
    </row>
    <row r="21" spans="1:5" ht="21.75" customHeight="1">
      <c r="A21" s="10">
        <v>2019</v>
      </c>
      <c r="B21" s="94">
        <v>32168984044.32605</v>
      </c>
      <c r="C21" s="12">
        <v>0.032919836765862964</v>
      </c>
      <c r="D21" s="15">
        <v>0.011545554918630074</v>
      </c>
      <c r="E21" s="100">
        <v>367169595.23407745</v>
      </c>
    </row>
    <row r="22" spans="1:5" ht="21.75" customHeight="1">
      <c r="A22" s="10">
        <v>2020</v>
      </c>
      <c r="B22" s="94">
        <v>33239169958.878765</v>
      </c>
      <c r="C22" s="12">
        <v>0.03326763173739322</v>
      </c>
      <c r="D22" s="15">
        <v>0.011558912223914142</v>
      </c>
      <c r="E22" s="100">
        <v>379818360.85627365</v>
      </c>
    </row>
    <row r="23" spans="1:5" ht="21.75" customHeight="1">
      <c r="A23" s="10">
        <v>2021</v>
      </c>
      <c r="B23" s="94">
        <v>34501862828.516174</v>
      </c>
      <c r="C23" s="12">
        <v>0.0379880987160488</v>
      </c>
      <c r="D23" s="15">
        <v>0.011564342246853432</v>
      </c>
      <c r="E23" s="100">
        <v>394430026.0888252</v>
      </c>
    </row>
    <row r="24" spans="1:5" ht="21.75" customHeight="1">
      <c r="A24" s="10">
        <v>2022</v>
      </c>
      <c r="B24" s="94">
        <v>35788549851.69284</v>
      </c>
      <c r="C24" s="12">
        <v>0.037293262383305326</v>
      </c>
      <c r="D24" s="15">
        <v>0.011568087836827834</v>
      </c>
      <c r="E24" s="100">
        <v>409270609.8730316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200</v>
      </c>
      <c r="B27" s="3"/>
      <c r="C27" s="3"/>
    </row>
    <row r="28" spans="1:3" ht="21.75" customHeight="1">
      <c r="A28" s="63" t="s">
        <v>199</v>
      </c>
      <c r="B28" s="3"/>
      <c r="C28" s="3"/>
    </row>
    <row r="29" spans="1:3" ht="21.75" customHeight="1">
      <c r="A29" s="13"/>
      <c r="B29" s="3"/>
      <c r="C29" s="3"/>
    </row>
    <row r="31" spans="1:5" ht="21.75" customHeight="1">
      <c r="A31" s="113" t="str">
        <f>Headings!F3</f>
        <v>Page 3</v>
      </c>
      <c r="B31" s="114"/>
      <c r="C31" s="114"/>
      <c r="D31" s="114"/>
      <c r="E31" s="115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2:E2"/>
    <mergeCell ref="A1:E1"/>
    <mergeCell ref="A31:E31"/>
  </mergeCells>
  <printOptions/>
  <pageMargins left="0.75" right="0.75" top="1" bottom="1" header="0.5" footer="0.5"/>
  <pageSetup fitToHeight="1" fitToWidth="1" orientation="portrait" paperSize="9" scale="6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Headings!E30</f>
        <v>August 2013 AFIS Lid Lift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>
        <v>11860390</v>
      </c>
      <c r="C6" s="12" t="s">
        <v>19</v>
      </c>
      <c r="D6" s="15">
        <v>0</v>
      </c>
      <c r="E6" s="100">
        <v>0</v>
      </c>
    </row>
    <row r="7" spans="1:5" ht="21.75" customHeight="1">
      <c r="A7" s="10">
        <v>2005</v>
      </c>
      <c r="B7" s="94">
        <v>12225166</v>
      </c>
      <c r="C7" s="12">
        <v>0.030755818316261063</v>
      </c>
      <c r="D7" s="15">
        <v>0</v>
      </c>
      <c r="E7" s="100">
        <v>0</v>
      </c>
    </row>
    <row r="8" spans="1:5" ht="21.75" customHeight="1">
      <c r="A8" s="10">
        <v>2006</v>
      </c>
      <c r="B8" s="94" t="s">
        <v>19</v>
      </c>
      <c r="C8" s="12" t="s">
        <v>19</v>
      </c>
      <c r="D8" s="15">
        <v>0</v>
      </c>
      <c r="E8" s="100">
        <v>0</v>
      </c>
    </row>
    <row r="9" spans="1:5" ht="21.75" customHeight="1">
      <c r="A9" s="10">
        <v>2007</v>
      </c>
      <c r="B9" s="94">
        <v>16877743</v>
      </c>
      <c r="C9" s="12" t="s">
        <v>19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17468824</v>
      </c>
      <c r="C10" s="12">
        <v>0.03502132956995485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17234054</v>
      </c>
      <c r="C11" s="12">
        <v>-0.013439370618193891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15555595</v>
      </c>
      <c r="C12" s="12">
        <v>-0.09739200074457233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11592601</v>
      </c>
      <c r="C13" s="12">
        <v>-0.25476325399317734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11212493</v>
      </c>
      <c r="C14" s="12">
        <v>-0.03278884522981507</v>
      </c>
      <c r="D14" s="15">
        <v>0</v>
      </c>
      <c r="E14" s="100">
        <v>0</v>
      </c>
    </row>
    <row r="15" spans="1:5" ht="21.75" customHeight="1" thickBot="1">
      <c r="A15" s="10">
        <v>2013</v>
      </c>
      <c r="B15" s="94">
        <v>18528679</v>
      </c>
      <c r="C15" s="12">
        <v>0.6525030606485105</v>
      </c>
      <c r="D15" s="15">
        <v>1.8232003983209566E-05</v>
      </c>
      <c r="E15" s="100">
        <v>337.8087904006243</v>
      </c>
    </row>
    <row r="16" spans="1:5" ht="21.75" customHeight="1" thickTop="1">
      <c r="A16" s="11">
        <v>2014</v>
      </c>
      <c r="B16" s="98">
        <v>18915123.22583941</v>
      </c>
      <c r="C16" s="45">
        <v>0.02085654491825406</v>
      </c>
      <c r="D16" s="44">
        <v>-0.0040662773486508375</v>
      </c>
      <c r="E16" s="101">
        <v>-77228.16827148944</v>
      </c>
    </row>
    <row r="17" spans="1:5" ht="21.75" customHeight="1">
      <c r="A17" s="10">
        <v>2015</v>
      </c>
      <c r="B17" s="94">
        <v>19533234.108512893</v>
      </c>
      <c r="C17" s="12">
        <v>0.032678131423912626</v>
      </c>
      <c r="D17" s="15">
        <v>-0.0005817168876955936</v>
      </c>
      <c r="E17" s="100">
        <v>-11369.425939306617</v>
      </c>
    </row>
    <row r="18" spans="1:5" ht="21.75" customHeight="1">
      <c r="A18" s="10">
        <v>2016</v>
      </c>
      <c r="B18" s="94">
        <v>20202377.717589263</v>
      </c>
      <c r="C18" s="12">
        <v>0.034256672774159114</v>
      </c>
      <c r="D18" s="15">
        <v>0.002120775319123469</v>
      </c>
      <c r="E18" s="100">
        <v>42754.03235446289</v>
      </c>
    </row>
    <row r="19" spans="1:5" ht="21.75" customHeight="1">
      <c r="A19" s="10">
        <v>2017</v>
      </c>
      <c r="B19" s="94">
        <v>20912287.59746146</v>
      </c>
      <c r="C19" s="12">
        <v>0.03513991718183296</v>
      </c>
      <c r="D19" s="15">
        <v>0.004839208325244204</v>
      </c>
      <c r="E19" s="100">
        <v>100711.55206035823</v>
      </c>
    </row>
    <row r="20" spans="1:5" ht="21.75" customHeight="1">
      <c r="A20" s="10">
        <v>2018</v>
      </c>
      <c r="B20" s="94">
        <v>21642602.65552454</v>
      </c>
      <c r="C20" s="12">
        <v>0.0349227723011869</v>
      </c>
      <c r="D20" s="15">
        <v>0.007582678239918872</v>
      </c>
      <c r="E20" s="100">
        <v>162873.87204584107</v>
      </c>
    </row>
    <row r="21" spans="1:5" ht="21.75" customHeight="1">
      <c r="A21" s="10">
        <v>2019</v>
      </c>
      <c r="B21" s="94" t="s">
        <v>19</v>
      </c>
      <c r="C21" s="12" t="s">
        <v>19</v>
      </c>
      <c r="D21" s="15" t="s">
        <v>19</v>
      </c>
      <c r="E21" s="100" t="s">
        <v>19</v>
      </c>
    </row>
    <row r="22" spans="1:5" ht="21.75" customHeight="1">
      <c r="A22" s="10">
        <v>2020</v>
      </c>
      <c r="B22" s="94" t="s">
        <v>19</v>
      </c>
      <c r="C22" s="12" t="s">
        <v>19</v>
      </c>
      <c r="D22" s="15" t="s">
        <v>19</v>
      </c>
      <c r="E22" s="100" t="s">
        <v>19</v>
      </c>
    </row>
    <row r="23" spans="1:5" ht="21.75" customHeight="1">
      <c r="A23" s="10">
        <v>2021</v>
      </c>
      <c r="B23" s="94" t="s">
        <v>19</v>
      </c>
      <c r="C23" s="12" t="s">
        <v>19</v>
      </c>
      <c r="D23" s="15" t="s">
        <v>19</v>
      </c>
      <c r="E23" s="100" t="s">
        <v>19</v>
      </c>
    </row>
    <row r="24" spans="1:5" ht="21.75" customHeight="1">
      <c r="A24" s="10">
        <v>2022</v>
      </c>
      <c r="B24" s="94" t="s">
        <v>19</v>
      </c>
      <c r="C24" s="12" t="s">
        <v>19</v>
      </c>
      <c r="D24" s="15" t="s">
        <v>19</v>
      </c>
      <c r="E24" s="100" t="s">
        <v>19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74" t="s">
        <v>204</v>
      </c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Headings!F30</f>
        <v>Page 30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87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Headings!E31</f>
        <v>August 2013 Parks Lid Lift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>
        <v>11504075</v>
      </c>
      <c r="C6" s="12" t="s">
        <v>19</v>
      </c>
      <c r="D6" s="15">
        <v>0</v>
      </c>
      <c r="E6" s="100">
        <v>0</v>
      </c>
    </row>
    <row r="7" spans="1:5" ht="21.75" customHeight="1">
      <c r="A7" s="10">
        <v>2005</v>
      </c>
      <c r="B7" s="94">
        <v>11857880</v>
      </c>
      <c r="C7" s="12">
        <v>0.030754754293587316</v>
      </c>
      <c r="D7" s="15">
        <v>0</v>
      </c>
      <c r="E7" s="100">
        <v>0</v>
      </c>
    </row>
    <row r="8" spans="1:5" ht="21.75" customHeight="1">
      <c r="A8" s="10">
        <v>2006</v>
      </c>
      <c r="B8" s="94">
        <v>12216871</v>
      </c>
      <c r="C8" s="12">
        <v>0.030274467274082673</v>
      </c>
      <c r="D8" s="15">
        <v>0</v>
      </c>
      <c r="E8" s="100">
        <v>0</v>
      </c>
    </row>
    <row r="9" spans="1:5" ht="21.75" customHeight="1">
      <c r="A9" s="10">
        <v>2007</v>
      </c>
      <c r="B9" s="94">
        <v>12609307</v>
      </c>
      <c r="C9" s="12">
        <v>0.03212246409084618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33946016</v>
      </c>
      <c r="C10" s="12">
        <v>1.6921397028401324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36596350</v>
      </c>
      <c r="C11" s="12">
        <v>0.0780749646733212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37102038</v>
      </c>
      <c r="C12" s="12">
        <v>0.013817990045455364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38260504</v>
      </c>
      <c r="C13" s="12">
        <v>0.03122378344823007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40076386</v>
      </c>
      <c r="C14" s="12">
        <v>0.047461005741064044</v>
      </c>
      <c r="D14" s="15">
        <v>0</v>
      </c>
      <c r="E14" s="100">
        <v>0</v>
      </c>
    </row>
    <row r="15" spans="1:5" ht="21.75" customHeight="1" thickBot="1">
      <c r="A15" s="10">
        <v>2013</v>
      </c>
      <c r="B15" s="94">
        <v>41283924</v>
      </c>
      <c r="C15" s="15">
        <v>0.030130910506750874</v>
      </c>
      <c r="D15" s="15">
        <v>0</v>
      </c>
      <c r="E15" s="100">
        <v>0</v>
      </c>
    </row>
    <row r="16" spans="1:5" ht="21.75" customHeight="1" thickTop="1">
      <c r="A16" s="11">
        <v>2014</v>
      </c>
      <c r="B16" s="98">
        <v>62357037.423884146</v>
      </c>
      <c r="C16" s="16">
        <v>0.5104435669410725</v>
      </c>
      <c r="D16" s="16" t="s">
        <v>208</v>
      </c>
      <c r="E16" s="101" t="s">
        <v>208</v>
      </c>
    </row>
    <row r="17" spans="1:5" ht="21.75" customHeight="1">
      <c r="A17" s="10">
        <v>2015</v>
      </c>
      <c r="B17" s="94">
        <v>64394704.524085544</v>
      </c>
      <c r="C17" s="15">
        <v>0.03267741997346607</v>
      </c>
      <c r="D17" s="15" t="s">
        <v>208</v>
      </c>
      <c r="E17" s="100" t="s">
        <v>208</v>
      </c>
    </row>
    <row r="18" spans="1:5" ht="21.75" customHeight="1">
      <c r="A18" s="10">
        <v>2016</v>
      </c>
      <c r="B18" s="94">
        <v>66600724.250597134</v>
      </c>
      <c r="C18" s="15">
        <v>0.03425778164237836</v>
      </c>
      <c r="D18" s="15" t="s">
        <v>208</v>
      </c>
      <c r="E18" s="100" t="s">
        <v>208</v>
      </c>
    </row>
    <row r="19" spans="1:5" ht="21.75" customHeight="1">
      <c r="A19" s="10">
        <v>2017</v>
      </c>
      <c r="B19" s="94">
        <v>68941105.05781971</v>
      </c>
      <c r="C19" s="15">
        <v>0.03514047082155547</v>
      </c>
      <c r="D19" s="15" t="s">
        <v>208</v>
      </c>
      <c r="E19" s="100" t="s">
        <v>208</v>
      </c>
    </row>
    <row r="20" spans="1:5" ht="21.75" customHeight="1">
      <c r="A20" s="10">
        <v>2018</v>
      </c>
      <c r="B20" s="94">
        <v>71348707.31518428</v>
      </c>
      <c r="C20" s="15">
        <v>0.03492259451520763</v>
      </c>
      <c r="D20" s="15" t="s">
        <v>208</v>
      </c>
      <c r="E20" s="100" t="s">
        <v>208</v>
      </c>
    </row>
    <row r="21" spans="1:5" ht="21.75" customHeight="1">
      <c r="A21" s="10">
        <v>2019</v>
      </c>
      <c r="B21" s="94">
        <v>73930914.25412054</v>
      </c>
      <c r="C21" s="15">
        <v>0.03619136262033895</v>
      </c>
      <c r="D21" s="15" t="s">
        <v>208</v>
      </c>
      <c r="E21" s="100" t="s">
        <v>208</v>
      </c>
    </row>
    <row r="22" spans="1:5" ht="21.75" customHeight="1">
      <c r="A22" s="10">
        <v>2020</v>
      </c>
      <c r="B22" s="94" t="s">
        <v>19</v>
      </c>
      <c r="C22" s="12" t="s">
        <v>19</v>
      </c>
      <c r="D22" s="15" t="s">
        <v>19</v>
      </c>
      <c r="E22" s="100" t="s">
        <v>19</v>
      </c>
    </row>
    <row r="23" spans="1:5" ht="21.75" customHeight="1">
      <c r="A23" s="10">
        <v>2021</v>
      </c>
      <c r="B23" s="94" t="s">
        <v>19</v>
      </c>
      <c r="C23" s="12" t="s">
        <v>19</v>
      </c>
      <c r="D23" s="15" t="s">
        <v>19</v>
      </c>
      <c r="E23" s="100" t="s">
        <v>19</v>
      </c>
    </row>
    <row r="24" spans="1:5" ht="21.75" customHeight="1">
      <c r="A24" s="10">
        <v>2022</v>
      </c>
      <c r="B24" s="94" t="s">
        <v>19</v>
      </c>
      <c r="C24" s="12" t="s">
        <v>19</v>
      </c>
      <c r="D24" s="15" t="s">
        <v>19</v>
      </c>
      <c r="E24" s="100" t="s">
        <v>19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74" t="s">
        <v>221</v>
      </c>
      <c r="B28" s="3"/>
      <c r="C28" s="3"/>
    </row>
    <row r="29" spans="1:3" ht="21.75" customHeight="1">
      <c r="A29" s="74" t="s">
        <v>170</v>
      </c>
      <c r="B29" s="41"/>
      <c r="C29" s="41"/>
    </row>
    <row r="30" ht="21.75" customHeight="1">
      <c r="A30" s="74" t="s">
        <v>206</v>
      </c>
    </row>
    <row r="31" spans="1:5" ht="21.75" customHeight="1">
      <c r="A31" s="113" t="str">
        <f>Headings!F31</f>
        <v>Page 31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9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Headings!E32</f>
        <v>August 2013 Children and Family Justice Center Lid Lift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 t="s">
        <v>19</v>
      </c>
      <c r="C6" s="12" t="s">
        <v>19</v>
      </c>
      <c r="D6" s="15" t="s">
        <v>19</v>
      </c>
      <c r="E6" s="100" t="s">
        <v>19</v>
      </c>
    </row>
    <row r="7" spans="1:5" ht="21.75" customHeight="1">
      <c r="A7" s="10">
        <v>2005</v>
      </c>
      <c r="B7" s="94" t="s">
        <v>19</v>
      </c>
      <c r="C7" s="12" t="s">
        <v>19</v>
      </c>
      <c r="D7" s="15" t="s">
        <v>19</v>
      </c>
      <c r="E7" s="100" t="s">
        <v>19</v>
      </c>
    </row>
    <row r="8" spans="1:5" ht="21.75" customHeight="1">
      <c r="A8" s="10">
        <v>2006</v>
      </c>
      <c r="B8" s="94" t="s">
        <v>19</v>
      </c>
      <c r="C8" s="12" t="s">
        <v>19</v>
      </c>
      <c r="D8" s="15" t="s">
        <v>19</v>
      </c>
      <c r="E8" s="100" t="s">
        <v>19</v>
      </c>
    </row>
    <row r="9" spans="1:5" ht="21.75" customHeight="1">
      <c r="A9" s="10">
        <v>2007</v>
      </c>
      <c r="B9" s="94" t="s">
        <v>19</v>
      </c>
      <c r="C9" s="12" t="s">
        <v>19</v>
      </c>
      <c r="D9" s="15" t="s">
        <v>19</v>
      </c>
      <c r="E9" s="100" t="s">
        <v>19</v>
      </c>
    </row>
    <row r="10" spans="1:5" ht="21.75" customHeight="1">
      <c r="A10" s="10">
        <v>2008</v>
      </c>
      <c r="B10" s="94" t="s">
        <v>19</v>
      </c>
      <c r="C10" s="12" t="s">
        <v>19</v>
      </c>
      <c r="D10" s="15" t="s">
        <v>19</v>
      </c>
      <c r="E10" s="100" t="s">
        <v>19</v>
      </c>
    </row>
    <row r="11" spans="1:5" ht="21.75" customHeight="1">
      <c r="A11" s="10">
        <v>2009</v>
      </c>
      <c r="B11" s="94" t="s">
        <v>19</v>
      </c>
      <c r="C11" s="12" t="s">
        <v>19</v>
      </c>
      <c r="D11" s="15" t="s">
        <v>19</v>
      </c>
      <c r="E11" s="100" t="s">
        <v>19</v>
      </c>
    </row>
    <row r="12" spans="1:5" ht="21.75" customHeight="1">
      <c r="A12" s="10">
        <v>2010</v>
      </c>
      <c r="B12" s="94" t="s">
        <v>19</v>
      </c>
      <c r="C12" s="12" t="s">
        <v>19</v>
      </c>
      <c r="D12" s="15" t="s">
        <v>19</v>
      </c>
      <c r="E12" s="100" t="s">
        <v>19</v>
      </c>
    </row>
    <row r="13" spans="1:5" ht="21.75" customHeight="1">
      <c r="A13" s="10">
        <v>2011</v>
      </c>
      <c r="B13" s="94" t="s">
        <v>19</v>
      </c>
      <c r="C13" s="12" t="s">
        <v>19</v>
      </c>
      <c r="D13" s="15" t="s">
        <v>19</v>
      </c>
      <c r="E13" s="100" t="s">
        <v>19</v>
      </c>
    </row>
    <row r="14" spans="1:5" ht="21.75" customHeight="1">
      <c r="A14" s="10">
        <v>2012</v>
      </c>
      <c r="B14" s="94" t="s">
        <v>19</v>
      </c>
      <c r="C14" s="12" t="s">
        <v>19</v>
      </c>
      <c r="D14" s="15" t="s">
        <v>19</v>
      </c>
      <c r="E14" s="100" t="s">
        <v>19</v>
      </c>
    </row>
    <row r="15" spans="1:5" ht="21.75" customHeight="1" thickBot="1">
      <c r="A15" s="25">
        <v>2013</v>
      </c>
      <c r="B15" s="94">
        <v>21908511.543660004</v>
      </c>
      <c r="C15" s="15" t="s">
        <v>19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22330320.993682265</v>
      </c>
      <c r="C16" s="16">
        <v>0.019253222619969756</v>
      </c>
      <c r="D16" s="44">
        <v>0.00223969635763388</v>
      </c>
      <c r="E16" s="101">
        <v>49901.37466726452</v>
      </c>
    </row>
    <row r="17" spans="1:5" ht="21.75" customHeight="1">
      <c r="A17" s="10">
        <v>2015</v>
      </c>
      <c r="B17" s="94">
        <v>22787601.684921566</v>
      </c>
      <c r="C17" s="15">
        <v>0.020478016924551756</v>
      </c>
      <c r="D17" s="15">
        <v>0.004775709995576971</v>
      </c>
      <c r="E17" s="100">
        <v>108309.72132316604</v>
      </c>
    </row>
    <row r="18" spans="1:5" ht="21.75" customHeight="1">
      <c r="A18" s="10">
        <v>2016</v>
      </c>
      <c r="B18" s="94">
        <v>23274302.293652847</v>
      </c>
      <c r="C18" s="15">
        <v>0.021358132174713607</v>
      </c>
      <c r="D18" s="15">
        <v>0.007522132423486427</v>
      </c>
      <c r="E18" s="100">
        <v>173765.29833244905</v>
      </c>
    </row>
    <row r="19" spans="1:5" ht="21.75" customHeight="1">
      <c r="A19" s="10">
        <v>2017</v>
      </c>
      <c r="B19" s="94">
        <v>23775639.558021102</v>
      </c>
      <c r="C19" s="15">
        <v>0.02154037779705975</v>
      </c>
      <c r="D19" s="15">
        <v>0.01031967666490785</v>
      </c>
      <c r="E19" s="100">
        <v>242850.7713025026</v>
      </c>
    </row>
    <row r="20" spans="1:5" ht="21.75" customHeight="1">
      <c r="A20" s="10">
        <v>2018</v>
      </c>
      <c r="B20" s="94">
        <v>24287336.621065922</v>
      </c>
      <c r="C20" s="15">
        <v>0.021521905301268296</v>
      </c>
      <c r="D20" s="15">
        <v>0.013120501233116588</v>
      </c>
      <c r="E20" s="100">
        <v>314535.1709870212</v>
      </c>
    </row>
    <row r="21" spans="1:5" ht="21.75" customHeight="1">
      <c r="A21" s="10">
        <v>2019</v>
      </c>
      <c r="B21" s="94">
        <v>24811738.276716925</v>
      </c>
      <c r="C21" s="15">
        <v>0.021591566989529687</v>
      </c>
      <c r="D21" s="15">
        <v>0.01594679218196071</v>
      </c>
      <c r="E21" s="100">
        <v>389457.0434365235</v>
      </c>
    </row>
    <row r="22" spans="1:5" ht="21.75" customHeight="1">
      <c r="A22" s="10">
        <v>2020</v>
      </c>
      <c r="B22" s="94">
        <v>25352649.912901174</v>
      </c>
      <c r="C22" s="15">
        <v>0.021800634447761924</v>
      </c>
      <c r="D22" s="15">
        <v>0.018832107531296716</v>
      </c>
      <c r="E22" s="100">
        <v>468618.75065947324</v>
      </c>
    </row>
    <row r="23" spans="1:5" ht="21.75" customHeight="1">
      <c r="A23" s="10">
        <v>2021</v>
      </c>
      <c r="B23" s="94">
        <v>25907894.334988266</v>
      </c>
      <c r="C23" s="15">
        <v>0.021900843659129476</v>
      </c>
      <c r="D23" s="15">
        <v>0.02174967785426518</v>
      </c>
      <c r="E23" s="100">
        <v>551493.5486465655</v>
      </c>
    </row>
    <row r="24" spans="1:5" ht="21.75" customHeight="1">
      <c r="A24" s="10">
        <v>2022</v>
      </c>
      <c r="B24" s="94" t="s">
        <v>19</v>
      </c>
      <c r="C24" s="18" t="s">
        <v>19</v>
      </c>
      <c r="D24" s="15" t="s">
        <v>19</v>
      </c>
      <c r="E24" s="100" t="s">
        <v>19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74" t="s">
        <v>150</v>
      </c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Headings!F32</f>
        <v>Page 32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scale="7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Headings!E33</f>
        <v>August 2013 Veterans and Human Services Lid Lift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 t="s">
        <v>19</v>
      </c>
      <c r="C6" s="12" t="s">
        <v>19</v>
      </c>
      <c r="D6" s="15" t="s">
        <v>19</v>
      </c>
      <c r="E6" s="100" t="s">
        <v>19</v>
      </c>
    </row>
    <row r="7" spans="1:5" ht="21.75" customHeight="1">
      <c r="A7" s="10">
        <v>2005</v>
      </c>
      <c r="B7" s="94" t="s">
        <v>19</v>
      </c>
      <c r="C7" s="12" t="s">
        <v>19</v>
      </c>
      <c r="D7" s="15" t="s">
        <v>19</v>
      </c>
      <c r="E7" s="100" t="s">
        <v>19</v>
      </c>
    </row>
    <row r="8" spans="1:5" ht="21.75" customHeight="1">
      <c r="A8" s="10">
        <v>2006</v>
      </c>
      <c r="B8" s="94">
        <v>13448844</v>
      </c>
      <c r="C8" s="12" t="s">
        <v>19</v>
      </c>
      <c r="D8" s="15">
        <v>0</v>
      </c>
      <c r="E8" s="100">
        <v>0</v>
      </c>
    </row>
    <row r="9" spans="1:5" ht="21.75" customHeight="1">
      <c r="A9" s="10">
        <v>2007</v>
      </c>
      <c r="B9" s="94">
        <v>13880852</v>
      </c>
      <c r="C9" s="12">
        <v>0.032122314750620884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14366946</v>
      </c>
      <c r="C10" s="12">
        <v>0.0350190319729653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14853888</v>
      </c>
      <c r="C11" s="12">
        <v>0.03389321571891468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15207674</v>
      </c>
      <c r="C12" s="12">
        <v>0.023817737147338036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15469686</v>
      </c>
      <c r="C13" s="12">
        <v>0.017228933234628707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15882255</v>
      </c>
      <c r="C14" s="12">
        <v>0.02666951352470881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4">
        <v>16409992</v>
      </c>
      <c r="C15" s="15">
        <v>0.03322809009174077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16748185.533868209</v>
      </c>
      <c r="C16" s="16">
        <v>0.02060900053261494</v>
      </c>
      <c r="D16" s="44">
        <v>-0.0040657568151174495</v>
      </c>
      <c r="E16" s="101">
        <v>-68372.03353649005</v>
      </c>
    </row>
    <row r="17" spans="1:5" ht="21.75" customHeight="1">
      <c r="A17" s="10">
        <v>2015</v>
      </c>
      <c r="B17" s="94">
        <v>17295460.959837873</v>
      </c>
      <c r="C17" s="15">
        <v>0.03267669950652041</v>
      </c>
      <c r="D17" s="15">
        <v>-0.0005828495980340076</v>
      </c>
      <c r="E17" s="100">
        <v>-10086.531399026513</v>
      </c>
    </row>
    <row r="18" spans="1:5" ht="21.75" customHeight="1">
      <c r="A18" s="10">
        <v>2016</v>
      </c>
      <c r="B18" s="94">
        <v>17887979.90910145</v>
      </c>
      <c r="C18" s="15">
        <v>0.03425863876305324</v>
      </c>
      <c r="D18" s="15">
        <v>0.002121364272463566</v>
      </c>
      <c r="E18" s="100">
        <v>37866.592648949474</v>
      </c>
    </row>
    <row r="19" spans="1:5" ht="21.75" customHeight="1">
      <c r="A19" s="10">
        <v>2017</v>
      </c>
      <c r="B19" s="94">
        <v>18516569.855282594</v>
      </c>
      <c r="C19" s="15">
        <v>0.03514035399052062</v>
      </c>
      <c r="D19" s="15">
        <v>0.004840686282056694</v>
      </c>
      <c r="E19" s="100">
        <v>89201.11109439284</v>
      </c>
    </row>
    <row r="20" spans="1:5" ht="21.75" customHeight="1">
      <c r="A20" s="10">
        <v>2018</v>
      </c>
      <c r="B20" s="94" t="s">
        <v>19</v>
      </c>
      <c r="C20" s="18" t="s">
        <v>19</v>
      </c>
      <c r="D20" s="15" t="s">
        <v>19</v>
      </c>
      <c r="E20" s="100" t="s">
        <v>19</v>
      </c>
    </row>
    <row r="21" spans="1:5" ht="21.75" customHeight="1">
      <c r="A21" s="10">
        <v>2019</v>
      </c>
      <c r="B21" s="94" t="s">
        <v>19</v>
      </c>
      <c r="C21" s="18" t="s">
        <v>19</v>
      </c>
      <c r="D21" s="15" t="s">
        <v>19</v>
      </c>
      <c r="E21" s="100" t="s">
        <v>19</v>
      </c>
    </row>
    <row r="22" spans="1:5" ht="21.75" customHeight="1">
      <c r="A22" s="10">
        <v>2020</v>
      </c>
      <c r="B22" s="94" t="s">
        <v>19</v>
      </c>
      <c r="C22" s="18" t="s">
        <v>19</v>
      </c>
      <c r="D22" s="15" t="s">
        <v>19</v>
      </c>
      <c r="E22" s="100" t="s">
        <v>19</v>
      </c>
    </row>
    <row r="23" spans="1:5" ht="21.75" customHeight="1">
      <c r="A23" s="10">
        <v>2021</v>
      </c>
      <c r="B23" s="94" t="s">
        <v>19</v>
      </c>
      <c r="C23" s="18" t="s">
        <v>19</v>
      </c>
      <c r="D23" s="15" t="s">
        <v>19</v>
      </c>
      <c r="E23" s="100" t="s">
        <v>19</v>
      </c>
    </row>
    <row r="24" spans="1:5" ht="21.75" customHeight="1">
      <c r="A24" s="10">
        <v>2022</v>
      </c>
      <c r="B24" s="94" t="s">
        <v>19</v>
      </c>
      <c r="C24" s="18" t="s">
        <v>19</v>
      </c>
      <c r="D24" s="15" t="s">
        <v>19</v>
      </c>
      <c r="E24" s="100" t="s">
        <v>19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74" t="s">
        <v>77</v>
      </c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Headings!F33</f>
        <v>Page 33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Headings!E34</f>
        <v>August 2013 Emergency Medical Services (EMS) Property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>
        <v>55703623</v>
      </c>
      <c r="C6" s="12" t="s">
        <v>19</v>
      </c>
      <c r="D6" s="15">
        <v>0</v>
      </c>
      <c r="E6" s="100">
        <v>0</v>
      </c>
    </row>
    <row r="7" spans="1:5" ht="21.75" customHeight="1">
      <c r="A7" s="10">
        <v>2005</v>
      </c>
      <c r="B7" s="94">
        <v>57448128</v>
      </c>
      <c r="C7" s="12">
        <v>0.03131762183583642</v>
      </c>
      <c r="D7" s="15">
        <v>0</v>
      </c>
      <c r="E7" s="100">
        <v>0</v>
      </c>
    </row>
    <row r="8" spans="1:5" ht="21.75" customHeight="1">
      <c r="A8" s="10">
        <v>2006</v>
      </c>
      <c r="B8" s="94">
        <v>59125468</v>
      </c>
      <c r="C8" s="12">
        <v>0.0291974701072939</v>
      </c>
      <c r="D8" s="15">
        <v>0</v>
      </c>
      <c r="E8" s="100">
        <v>0</v>
      </c>
    </row>
    <row r="9" spans="1:5" ht="21.75" customHeight="1">
      <c r="A9" s="10">
        <v>2007</v>
      </c>
      <c r="B9" s="94">
        <v>61271823</v>
      </c>
      <c r="C9" s="12">
        <v>0.03630169997132193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101838056</v>
      </c>
      <c r="C10" s="12">
        <v>0.6620699534270427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105583802</v>
      </c>
      <c r="C11" s="12">
        <v>0.036781397319681775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102097238</v>
      </c>
      <c r="C12" s="12">
        <v>-0.033021769759721264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98589189</v>
      </c>
      <c r="C13" s="12">
        <v>-0.034359881508253975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95268834</v>
      </c>
      <c r="C14" s="12">
        <v>-0.033678692701285984</v>
      </c>
      <c r="D14" s="15">
        <v>0</v>
      </c>
      <c r="E14" s="100">
        <v>0</v>
      </c>
    </row>
    <row r="15" spans="1:5" ht="21.75" customHeight="1" thickBot="1">
      <c r="A15" s="10">
        <v>2013</v>
      </c>
      <c r="B15" s="94">
        <v>93870870</v>
      </c>
      <c r="C15" s="15">
        <v>-0.014673885900608363</v>
      </c>
      <c r="D15" s="15">
        <v>0</v>
      </c>
      <c r="E15" s="100">
        <v>0</v>
      </c>
    </row>
    <row r="16" spans="1:5" ht="21.75" customHeight="1" thickTop="1">
      <c r="A16" s="11">
        <v>2014</v>
      </c>
      <c r="B16" s="98">
        <v>111265561.65375347</v>
      </c>
      <c r="C16" s="16">
        <v>0.18530446829515346</v>
      </c>
      <c r="D16" s="16" t="s">
        <v>208</v>
      </c>
      <c r="E16" s="101" t="s">
        <v>208</v>
      </c>
    </row>
    <row r="17" spans="1:5" ht="21.75" customHeight="1">
      <c r="A17" s="10">
        <v>2015</v>
      </c>
      <c r="B17" s="94">
        <v>114015085.46224035</v>
      </c>
      <c r="C17" s="15">
        <v>0.024711364123996438</v>
      </c>
      <c r="D17" s="15" t="s">
        <v>208</v>
      </c>
      <c r="E17" s="100" t="s">
        <v>208</v>
      </c>
    </row>
    <row r="18" spans="1:5" ht="21.75" customHeight="1">
      <c r="A18" s="10">
        <v>2016</v>
      </c>
      <c r="B18" s="94">
        <v>116461566.01671349</v>
      </c>
      <c r="C18" s="15">
        <v>0.02145751629755477</v>
      </c>
      <c r="D18" s="15" t="s">
        <v>208</v>
      </c>
      <c r="E18" s="100" t="s">
        <v>208</v>
      </c>
    </row>
    <row r="19" spans="1:5" ht="21.75" customHeight="1">
      <c r="A19" s="10">
        <v>2017</v>
      </c>
      <c r="B19" s="94">
        <v>118981410.57680857</v>
      </c>
      <c r="C19" s="15">
        <v>0.021636705106073073</v>
      </c>
      <c r="D19" s="15" t="s">
        <v>208</v>
      </c>
      <c r="E19" s="100" t="s">
        <v>208</v>
      </c>
    </row>
    <row r="20" spans="1:5" ht="21.75" customHeight="1">
      <c r="A20" s="10">
        <v>2018</v>
      </c>
      <c r="B20" s="94">
        <v>121555246.0806088</v>
      </c>
      <c r="C20" s="15">
        <v>0.02163224903220229</v>
      </c>
      <c r="D20" s="15" t="s">
        <v>208</v>
      </c>
      <c r="E20" s="100" t="s">
        <v>208</v>
      </c>
    </row>
    <row r="21" spans="1:5" ht="21.75" customHeight="1">
      <c r="A21" s="10">
        <v>2019</v>
      </c>
      <c r="B21" s="94">
        <v>124195148.20307136</v>
      </c>
      <c r="C21" s="15">
        <v>0.021717714435063762</v>
      </c>
      <c r="D21" s="15" t="s">
        <v>208</v>
      </c>
      <c r="E21" s="100" t="s">
        <v>208</v>
      </c>
    </row>
    <row r="22" spans="1:5" ht="21.75" customHeight="1">
      <c r="A22" s="10">
        <v>2020</v>
      </c>
      <c r="B22" s="94" t="s">
        <v>19</v>
      </c>
      <c r="C22" s="18" t="s">
        <v>19</v>
      </c>
      <c r="D22" s="15" t="s">
        <v>19</v>
      </c>
      <c r="E22" s="100" t="s">
        <v>19</v>
      </c>
    </row>
    <row r="23" spans="1:5" ht="21.75" customHeight="1">
      <c r="A23" s="10">
        <v>2021</v>
      </c>
      <c r="B23" s="94" t="s">
        <v>19</v>
      </c>
      <c r="C23" s="18" t="s">
        <v>19</v>
      </c>
      <c r="D23" s="15" t="s">
        <v>19</v>
      </c>
      <c r="E23" s="100" t="s">
        <v>19</v>
      </c>
    </row>
    <row r="24" spans="1:5" ht="21.75" customHeight="1">
      <c r="A24" s="10">
        <v>2022</v>
      </c>
      <c r="B24" s="94" t="s">
        <v>19</v>
      </c>
      <c r="C24" s="18" t="s">
        <v>19</v>
      </c>
      <c r="D24" s="15" t="s">
        <v>19</v>
      </c>
      <c r="E24" s="100" t="s">
        <v>19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74" t="s">
        <v>178</v>
      </c>
      <c r="B28" s="3"/>
      <c r="C28" s="3"/>
    </row>
    <row r="29" spans="1:3" ht="21.75" customHeight="1">
      <c r="A29" s="74" t="s">
        <v>209</v>
      </c>
      <c r="B29" s="41"/>
      <c r="C29" s="41"/>
    </row>
    <row r="30" ht="21.75" customHeight="1">
      <c r="A30" s="74" t="s">
        <v>210</v>
      </c>
    </row>
    <row r="31" spans="1:5" ht="21.75" customHeight="1">
      <c r="A31" s="113" t="str">
        <f>Headings!F34</f>
        <v>Page 34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orientation="portrait" scale="7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Headings!E35</f>
        <v>August 2013 Conservation Futures Property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>
        <v>13908400</v>
      </c>
      <c r="C6" s="12" t="s">
        <v>19</v>
      </c>
      <c r="D6" s="15">
        <v>0</v>
      </c>
      <c r="E6" s="100">
        <v>0</v>
      </c>
    </row>
    <row r="7" spans="1:5" ht="21.75" customHeight="1">
      <c r="A7" s="10">
        <v>2005</v>
      </c>
      <c r="B7" s="94">
        <v>14349780</v>
      </c>
      <c r="C7" s="12">
        <v>0.031734778982485334</v>
      </c>
      <c r="D7" s="15">
        <v>0</v>
      </c>
      <c r="E7" s="100">
        <v>0</v>
      </c>
    </row>
    <row r="8" spans="1:5" ht="21.75" customHeight="1">
      <c r="A8" s="10">
        <v>2006</v>
      </c>
      <c r="B8" s="94">
        <v>14759876</v>
      </c>
      <c r="C8" s="12">
        <v>0.028578556605048933</v>
      </c>
      <c r="D8" s="15">
        <v>0</v>
      </c>
      <c r="E8" s="100">
        <v>0</v>
      </c>
    </row>
    <row r="9" spans="1:5" ht="21.75" customHeight="1">
      <c r="A9" s="10">
        <v>2007</v>
      </c>
      <c r="B9" s="94">
        <v>15259661</v>
      </c>
      <c r="C9" s="12">
        <v>0.03386105682730678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15755647</v>
      </c>
      <c r="C10" s="12">
        <v>0.0325030811628122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16360030</v>
      </c>
      <c r="C11" s="12">
        <v>0.03835977030965476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16738720</v>
      </c>
      <c r="C12" s="12">
        <v>0.023147268067356785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17061273</v>
      </c>
      <c r="C13" s="12">
        <v>0.019269872487263084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17416782</v>
      </c>
      <c r="C14" s="12">
        <v>0.020837190753585588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4">
        <v>17566647</v>
      </c>
      <c r="C15" s="15">
        <v>0.008604632015259739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17906469.45736471</v>
      </c>
      <c r="C16" s="44">
        <v>0.01934475357560883</v>
      </c>
      <c r="D16" s="44">
        <v>0.0021939886652728724</v>
      </c>
      <c r="E16" s="101">
        <v>39200.58538450673</v>
      </c>
    </row>
    <row r="17" spans="1:5" ht="21.75" customHeight="1">
      <c r="A17" s="10">
        <v>2015</v>
      </c>
      <c r="B17" s="94">
        <v>18277069.880222835</v>
      </c>
      <c r="C17" s="15">
        <v>0.020696454079936144</v>
      </c>
      <c r="D17" s="15">
        <v>0.004859838464016386</v>
      </c>
      <c r="E17" s="100">
        <v>88394.02652333304</v>
      </c>
    </row>
    <row r="18" spans="1:5" ht="21.75" customHeight="1">
      <c r="A18" s="10">
        <v>2016</v>
      </c>
      <c r="B18" s="94">
        <v>18668856.529289823</v>
      </c>
      <c r="C18" s="15">
        <v>0.021435966029266673</v>
      </c>
      <c r="D18" s="15">
        <v>0.007514781925580527</v>
      </c>
      <c r="E18" s="100">
        <v>139245.98242562264</v>
      </c>
    </row>
    <row r="19" spans="1:5" ht="21.75" customHeight="1">
      <c r="A19" s="10">
        <v>2017</v>
      </c>
      <c r="B19" s="94">
        <v>19071005.48460261</v>
      </c>
      <c r="C19" s="15">
        <v>0.02154116695266528</v>
      </c>
      <c r="D19" s="15">
        <v>0.010272537090855405</v>
      </c>
      <c r="E19" s="100">
        <v>193915.60594591126</v>
      </c>
    </row>
    <row r="20" spans="1:5" ht="21.75" customHeight="1">
      <c r="A20" s="10">
        <v>2018</v>
      </c>
      <c r="B20" s="94">
        <v>19483655.606987003</v>
      </c>
      <c r="C20" s="15">
        <v>0.021637565083684418</v>
      </c>
      <c r="D20" s="15">
        <v>0.013045281816370657</v>
      </c>
      <c r="E20" s="100">
        <v>250896.75927470252</v>
      </c>
    </row>
    <row r="21" spans="1:5" ht="21.75" customHeight="1">
      <c r="A21" s="10">
        <v>2019</v>
      </c>
      <c r="B21" s="94">
        <v>19907991.808193</v>
      </c>
      <c r="C21" s="15">
        <v>0.021779085494296302</v>
      </c>
      <c r="D21" s="15">
        <v>0.016039296980005835</v>
      </c>
      <c r="E21" s="100">
        <v>314269.5305547975</v>
      </c>
    </row>
    <row r="22" spans="1:5" ht="21.75" customHeight="1">
      <c r="A22" s="10">
        <v>2020</v>
      </c>
      <c r="B22" s="94">
        <v>20342409.159859143</v>
      </c>
      <c r="C22" s="15">
        <v>0.02182125429082027</v>
      </c>
      <c r="D22" s="15">
        <v>0.018761131010338383</v>
      </c>
      <c r="E22" s="100">
        <v>374618.3395665437</v>
      </c>
    </row>
    <row r="23" spans="1:5" ht="21.75" customHeight="1">
      <c r="A23" s="10">
        <v>2021</v>
      </c>
      <c r="B23" s="94">
        <v>20792626.09477482</v>
      </c>
      <c r="C23" s="15">
        <v>0.022131937833797632</v>
      </c>
      <c r="D23" s="15">
        <v>0.02176915705558069</v>
      </c>
      <c r="E23" s="100">
        <v>442994.32991252095</v>
      </c>
    </row>
    <row r="24" spans="1:5" ht="21.75" customHeight="1">
      <c r="A24" s="10">
        <v>2022</v>
      </c>
      <c r="B24" s="94">
        <v>21252202.58506611</v>
      </c>
      <c r="C24" s="15">
        <v>0.022102859359683258</v>
      </c>
      <c r="D24" s="15">
        <v>0.024680160797992734</v>
      </c>
      <c r="E24" s="100">
        <v>511874.6289598085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Headings!F35</f>
        <v>Page 35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7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Headings!E36</f>
        <v>August 2013 Unincorporated Area/Roads Property Tax Levy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>
        <v>64602595</v>
      </c>
      <c r="C6" s="12" t="s">
        <v>19</v>
      </c>
      <c r="D6" s="15">
        <v>0</v>
      </c>
      <c r="E6" s="100">
        <v>0</v>
      </c>
    </row>
    <row r="7" spans="1:5" ht="21.75" customHeight="1">
      <c r="A7" s="10">
        <v>2005</v>
      </c>
      <c r="B7" s="94">
        <v>70315225</v>
      </c>
      <c r="C7" s="12">
        <v>0.08842725280617603</v>
      </c>
      <c r="D7" s="15">
        <v>0</v>
      </c>
      <c r="E7" s="100">
        <v>0</v>
      </c>
    </row>
    <row r="8" spans="1:5" ht="21.75" customHeight="1">
      <c r="A8" s="10">
        <v>2006</v>
      </c>
      <c r="B8" s="94">
        <v>76515439</v>
      </c>
      <c r="C8" s="12">
        <v>0.08817740396905505</v>
      </c>
      <c r="D8" s="15">
        <v>0</v>
      </c>
      <c r="E8" s="100">
        <v>0</v>
      </c>
    </row>
    <row r="9" spans="1:5" ht="21.75" customHeight="1">
      <c r="A9" s="10">
        <v>2007</v>
      </c>
      <c r="B9" s="94">
        <v>78812633</v>
      </c>
      <c r="C9" s="12">
        <v>0.030022620663523902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81135147</v>
      </c>
      <c r="C10" s="12">
        <v>0.029468803560972257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83470224</v>
      </c>
      <c r="C11" s="12">
        <v>0.02878009206047283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84675096</v>
      </c>
      <c r="C12" s="12">
        <v>0.01443475220576862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86104033</v>
      </c>
      <c r="C13" s="12">
        <v>0.016875528549740393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73706592</v>
      </c>
      <c r="C14" s="12">
        <v>-0.14398211753914014</v>
      </c>
      <c r="D14" s="15">
        <v>0</v>
      </c>
      <c r="E14" s="100">
        <v>0</v>
      </c>
    </row>
    <row r="15" spans="1:5" ht="21.75" customHeight="1" thickBot="1">
      <c r="A15" s="10">
        <v>2013</v>
      </c>
      <c r="B15" s="94">
        <v>67537651</v>
      </c>
      <c r="C15" s="12">
        <v>-0.08369591962683609</v>
      </c>
      <c r="D15" s="15">
        <v>0.0033426108860279413</v>
      </c>
      <c r="E15" s="100">
        <v>225000</v>
      </c>
    </row>
    <row r="16" spans="1:5" ht="21.75" customHeight="1" thickTop="1">
      <c r="A16" s="11">
        <v>2014</v>
      </c>
      <c r="B16" s="98">
        <v>70057085.1456573</v>
      </c>
      <c r="C16" s="45">
        <v>0.037304142331768375</v>
      </c>
      <c r="D16" s="44">
        <v>0.011167827283451226</v>
      </c>
      <c r="E16" s="101">
        <v>773744.3832550049</v>
      </c>
    </row>
    <row r="17" spans="1:5" ht="21.75" customHeight="1">
      <c r="A17" s="10">
        <v>2015</v>
      </c>
      <c r="B17" s="94">
        <v>73219803.92033976</v>
      </c>
      <c r="C17" s="12">
        <v>0.04514488103675429</v>
      </c>
      <c r="D17" s="15">
        <v>0.011553282468178327</v>
      </c>
      <c r="E17" s="100">
        <v>836267.442968756</v>
      </c>
    </row>
    <row r="18" spans="1:5" ht="21.75" customHeight="1">
      <c r="A18" s="10">
        <v>2016</v>
      </c>
      <c r="B18" s="94">
        <v>72119850.07270655</v>
      </c>
      <c r="C18" s="12">
        <v>-0.015022627605366434</v>
      </c>
      <c r="D18" s="15">
        <v>0.011546971711266174</v>
      </c>
      <c r="E18" s="100">
        <v>823259.712004751</v>
      </c>
    </row>
    <row r="19" spans="1:5" ht="21.75" customHeight="1">
      <c r="A19" s="10">
        <v>2017</v>
      </c>
      <c r="B19" s="94">
        <v>70888096.87542288</v>
      </c>
      <c r="C19" s="12">
        <v>-0.017079253437741415</v>
      </c>
      <c r="D19" s="15">
        <v>0.011543998944770761</v>
      </c>
      <c r="E19" s="100">
        <v>808993.1000335813</v>
      </c>
    </row>
    <row r="20" spans="1:5" ht="21.75" customHeight="1">
      <c r="A20" s="10">
        <v>2018</v>
      </c>
      <c r="B20" s="94">
        <v>70073408.91657248</v>
      </c>
      <c r="C20" s="12">
        <v>-0.011492591771536942</v>
      </c>
      <c r="D20" s="15">
        <v>0.011544211363953005</v>
      </c>
      <c r="E20" s="100">
        <v>799710.2197192758</v>
      </c>
    </row>
    <row r="21" spans="1:5" ht="21.75" customHeight="1">
      <c r="A21" s="10">
        <v>2019</v>
      </c>
      <c r="B21" s="94">
        <v>72380214.0997336</v>
      </c>
      <c r="C21" s="12">
        <v>0.03291983676586274</v>
      </c>
      <c r="D21" s="15">
        <v>0.011545554918630518</v>
      </c>
      <c r="E21" s="100">
        <v>826131.5892767012</v>
      </c>
    </row>
    <row r="22" spans="1:5" ht="21.75" customHeight="1">
      <c r="A22" s="10">
        <v>2020</v>
      </c>
      <c r="B22" s="94">
        <v>74202753.772511</v>
      </c>
      <c r="C22" s="12">
        <v>0.02518008126179483</v>
      </c>
      <c r="D22" s="15">
        <v>0.01551898720809719</v>
      </c>
      <c r="E22" s="100">
        <v>1133953.7725110054</v>
      </c>
    </row>
    <row r="23" spans="1:5" ht="21.75" customHeight="1">
      <c r="A23" s="10">
        <v>2021</v>
      </c>
      <c r="B23" s="94">
        <v>75740229.91931269</v>
      </c>
      <c r="C23" s="12">
        <v>0.0207199338115569</v>
      </c>
      <c r="D23" s="15">
        <v>0.014893264469885814</v>
      </c>
      <c r="E23" s="100">
        <v>1111465.9193126857</v>
      </c>
    </row>
    <row r="24" spans="1:5" ht="21.75" customHeight="1">
      <c r="A24" s="10">
        <v>2022</v>
      </c>
      <c r="B24" s="94">
        <v>77318262.1999411</v>
      </c>
      <c r="C24" s="12">
        <v>0.02083479654484166</v>
      </c>
      <c r="D24" s="15">
        <v>0.014254534495780513</v>
      </c>
      <c r="E24" s="100">
        <v>1086646.1999410987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74" t="s">
        <v>79</v>
      </c>
      <c r="B28" s="3"/>
      <c r="C28" s="3"/>
    </row>
    <row r="29" spans="1:3" ht="21.75" customHeight="1">
      <c r="A29" s="82" t="s">
        <v>119</v>
      </c>
      <c r="B29" s="41"/>
      <c r="C29" s="41"/>
    </row>
    <row r="30" ht="21.75" customHeight="1">
      <c r="A30" s="82" t="s">
        <v>120</v>
      </c>
    </row>
    <row r="31" spans="1:5" ht="21.75" customHeight="1">
      <c r="A31" s="113" t="str">
        <f>Headings!F36</f>
        <v>Page 36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Headings!E37</f>
        <v>August 2013 Flood District Property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 t="s">
        <v>19</v>
      </c>
      <c r="C6" s="12" t="s">
        <v>19</v>
      </c>
      <c r="D6" s="15" t="s">
        <v>19</v>
      </c>
      <c r="E6" s="100" t="s">
        <v>19</v>
      </c>
    </row>
    <row r="7" spans="1:5" ht="21.75" customHeight="1">
      <c r="A7" s="10">
        <v>2005</v>
      </c>
      <c r="B7" s="94" t="s">
        <v>19</v>
      </c>
      <c r="C7" s="12" t="s">
        <v>19</v>
      </c>
      <c r="D7" s="15" t="s">
        <v>19</v>
      </c>
      <c r="E7" s="100" t="s">
        <v>19</v>
      </c>
    </row>
    <row r="8" spans="1:5" ht="21.75" customHeight="1">
      <c r="A8" s="10">
        <v>2006</v>
      </c>
      <c r="B8" s="94" t="s">
        <v>19</v>
      </c>
      <c r="C8" s="12" t="s">
        <v>19</v>
      </c>
      <c r="D8" s="15" t="s">
        <v>19</v>
      </c>
      <c r="E8" s="100" t="s">
        <v>19</v>
      </c>
    </row>
    <row r="9" spans="1:5" ht="21.75" customHeight="1">
      <c r="A9" s="10">
        <v>2007</v>
      </c>
      <c r="B9" s="94" t="s">
        <v>19</v>
      </c>
      <c r="C9" s="12" t="s">
        <v>19</v>
      </c>
      <c r="D9" s="15" t="s">
        <v>19</v>
      </c>
      <c r="E9" s="100" t="s">
        <v>19</v>
      </c>
    </row>
    <row r="10" spans="1:5" ht="21.75" customHeight="1">
      <c r="A10" s="10">
        <v>2008</v>
      </c>
      <c r="B10" s="94" t="s">
        <v>19</v>
      </c>
      <c r="C10" s="12" t="s">
        <v>19</v>
      </c>
      <c r="D10" s="15" t="s">
        <v>19</v>
      </c>
      <c r="E10" s="100" t="s">
        <v>19</v>
      </c>
    </row>
    <row r="11" spans="1:5" ht="21.75" customHeight="1">
      <c r="A11" s="10">
        <v>2009</v>
      </c>
      <c r="B11" s="94" t="s">
        <v>19</v>
      </c>
      <c r="C11" s="12" t="s">
        <v>19</v>
      </c>
      <c r="D11" s="15" t="s">
        <v>19</v>
      </c>
      <c r="E11" s="100" t="s">
        <v>19</v>
      </c>
    </row>
    <row r="12" spans="1:5" ht="21.75" customHeight="1">
      <c r="A12" s="10">
        <v>2010</v>
      </c>
      <c r="B12" s="94" t="s">
        <v>19</v>
      </c>
      <c r="C12" s="12" t="s">
        <v>19</v>
      </c>
      <c r="D12" s="15" t="s">
        <v>19</v>
      </c>
      <c r="E12" s="100" t="s">
        <v>19</v>
      </c>
    </row>
    <row r="13" spans="1:5" ht="21.75" customHeight="1">
      <c r="A13" s="10">
        <v>2011</v>
      </c>
      <c r="B13" s="94">
        <v>36070313</v>
      </c>
      <c r="C13" s="12" t="s">
        <v>19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36896149</v>
      </c>
      <c r="C14" s="12">
        <v>0.022895171439183182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4">
        <v>41346031</v>
      </c>
      <c r="C15" s="15">
        <v>0.1206055949091056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42142061.31000001</v>
      </c>
      <c r="C16" s="16">
        <v>0.019252883305776347</v>
      </c>
      <c r="D16" s="44">
        <v>0.0022396129581230273</v>
      </c>
      <c r="E16" s="101">
        <v>94171.00000000745</v>
      </c>
    </row>
    <row r="17" spans="1:5" ht="21.75" customHeight="1">
      <c r="A17" s="10">
        <v>2015</v>
      </c>
      <c r="B17" s="94">
        <v>43005021.92310001</v>
      </c>
      <c r="C17" s="15">
        <v>0.020477418196324093</v>
      </c>
      <c r="D17" s="15">
        <v>0.004775436926567789</v>
      </c>
      <c r="E17" s="100">
        <v>204391.71000000834</v>
      </c>
    </row>
    <row r="18" spans="1:5" ht="21.75" customHeight="1">
      <c r="A18" s="10">
        <v>2016</v>
      </c>
      <c r="B18" s="94">
        <v>43923505.14233101</v>
      </c>
      <c r="C18" s="15">
        <v>0.02135758053730097</v>
      </c>
      <c r="D18" s="15">
        <v>0.007521461069048385</v>
      </c>
      <c r="E18" s="100">
        <v>327902.6271000132</v>
      </c>
    </row>
    <row r="19" spans="1:5" ht="21.75" customHeight="1">
      <c r="A19" s="10">
        <v>2017</v>
      </c>
      <c r="B19" s="94">
        <v>44869633.193754315</v>
      </c>
      <c r="C19" s="15">
        <v>0.02154035859290926</v>
      </c>
      <c r="D19" s="15">
        <v>0.010319202636918323</v>
      </c>
      <c r="E19" s="100">
        <v>458289.6533710137</v>
      </c>
    </row>
    <row r="20" spans="1:5" ht="21.75" customHeight="1">
      <c r="A20" s="10">
        <v>2018</v>
      </c>
      <c r="B20" s="94">
        <v>45835347.52569186</v>
      </c>
      <c r="C20" s="15">
        <v>0.021522670527914345</v>
      </c>
      <c r="D20" s="15">
        <v>0.013120749201532611</v>
      </c>
      <c r="E20" s="100">
        <v>593605.5499047562</v>
      </c>
    </row>
    <row r="21" spans="1:5" ht="21.75" customHeight="1">
      <c r="A21" s="10">
        <v>2019</v>
      </c>
      <c r="B21" s="94">
        <v>46824999.00094878</v>
      </c>
      <c r="C21" s="15">
        <v>0.021591446965733008</v>
      </c>
      <c r="D21" s="15">
        <v>0.01594691949146143</v>
      </c>
      <c r="E21" s="100">
        <v>734993.6054037809</v>
      </c>
    </row>
    <row r="22" spans="1:5" ht="21.75" customHeight="1">
      <c r="A22" s="10">
        <v>2020</v>
      </c>
      <c r="B22" s="94">
        <v>47845806.990958266</v>
      </c>
      <c r="C22" s="15">
        <v>0.021800491442376835</v>
      </c>
      <c r="D22" s="15">
        <v>0.018831846049018663</v>
      </c>
      <c r="E22" s="100">
        <v>884370.5414577648</v>
      </c>
    </row>
    <row r="23" spans="1:5" ht="21.75" customHeight="1">
      <c r="A23" s="10">
        <v>2021</v>
      </c>
      <c r="B23" s="94">
        <v>48893629.060867846</v>
      </c>
      <c r="C23" s="15">
        <v>0.021899976942756805</v>
      </c>
      <c r="D23" s="15">
        <v>0.02174900060695939</v>
      </c>
      <c r="E23" s="100">
        <v>1040752.2468723431</v>
      </c>
    </row>
    <row r="24" spans="1:5" ht="21.75" customHeight="1">
      <c r="A24" s="10">
        <v>2022</v>
      </c>
      <c r="B24" s="94">
        <v>49967519.35147653</v>
      </c>
      <c r="C24" s="15">
        <v>0.021963808194147116</v>
      </c>
      <c r="D24" s="15">
        <v>0.024690121559632683</v>
      </c>
      <c r="E24" s="100">
        <v>1203977.769341126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Headings!F37</f>
        <v>Page 37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Headings!E38</f>
        <v>August 2013 Ferry District Property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 t="s">
        <v>19</v>
      </c>
      <c r="C6" s="12" t="s">
        <v>19</v>
      </c>
      <c r="D6" s="15" t="s">
        <v>19</v>
      </c>
      <c r="E6" s="100" t="s">
        <v>19</v>
      </c>
    </row>
    <row r="7" spans="1:5" ht="21.75" customHeight="1">
      <c r="A7" s="10">
        <v>2005</v>
      </c>
      <c r="B7" s="94" t="s">
        <v>19</v>
      </c>
      <c r="C7" s="12" t="s">
        <v>19</v>
      </c>
      <c r="D7" s="15" t="s">
        <v>19</v>
      </c>
      <c r="E7" s="100" t="s">
        <v>19</v>
      </c>
    </row>
    <row r="8" spans="1:5" ht="21.75" customHeight="1">
      <c r="A8" s="10">
        <v>2006</v>
      </c>
      <c r="B8" s="94" t="s">
        <v>19</v>
      </c>
      <c r="C8" s="12" t="s">
        <v>19</v>
      </c>
      <c r="D8" s="15" t="s">
        <v>19</v>
      </c>
      <c r="E8" s="100" t="s">
        <v>19</v>
      </c>
    </row>
    <row r="9" spans="1:5" ht="21.75" customHeight="1">
      <c r="A9" s="10">
        <v>2007</v>
      </c>
      <c r="B9" s="94" t="s">
        <v>19</v>
      </c>
      <c r="C9" s="12" t="s">
        <v>19</v>
      </c>
      <c r="D9" s="15" t="s">
        <v>19</v>
      </c>
      <c r="E9" s="100" t="s">
        <v>19</v>
      </c>
    </row>
    <row r="10" spans="1:5" ht="21.75" customHeight="1">
      <c r="A10" s="10">
        <v>2008</v>
      </c>
      <c r="B10" s="94" t="s">
        <v>19</v>
      </c>
      <c r="C10" s="12" t="s">
        <v>19</v>
      </c>
      <c r="D10" s="15" t="s">
        <v>19</v>
      </c>
      <c r="E10" s="100" t="s">
        <v>19</v>
      </c>
    </row>
    <row r="11" spans="1:5" ht="21.75" customHeight="1">
      <c r="A11" s="10">
        <v>2009</v>
      </c>
      <c r="B11" s="94" t="s">
        <v>19</v>
      </c>
      <c r="C11" s="12" t="s">
        <v>19</v>
      </c>
      <c r="D11" s="15" t="s">
        <v>19</v>
      </c>
      <c r="E11" s="100" t="s">
        <v>19</v>
      </c>
    </row>
    <row r="12" spans="1:5" ht="21.75" customHeight="1">
      <c r="A12" s="10">
        <v>2010</v>
      </c>
      <c r="B12" s="94" t="s">
        <v>19</v>
      </c>
      <c r="C12" s="12" t="s">
        <v>19</v>
      </c>
      <c r="D12" s="15" t="s">
        <v>19</v>
      </c>
      <c r="E12" s="100" t="s">
        <v>19</v>
      </c>
    </row>
    <row r="13" spans="1:5" ht="21.75" customHeight="1">
      <c r="A13" s="10">
        <v>2011</v>
      </c>
      <c r="B13" s="94">
        <v>1183252</v>
      </c>
      <c r="C13" s="12" t="s">
        <v>19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1183252</v>
      </c>
      <c r="C14" s="12">
        <v>0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4">
        <v>1183252</v>
      </c>
      <c r="C15" s="15">
        <v>0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1206211.52</v>
      </c>
      <c r="C16" s="16">
        <v>0.019403744933454536</v>
      </c>
      <c r="D16" s="44">
        <v>0.0022759140358268315</v>
      </c>
      <c r="E16" s="101">
        <v>2739</v>
      </c>
    </row>
    <row r="17" spans="1:5" ht="21.75" customHeight="1">
      <c r="A17" s="10">
        <v>2015</v>
      </c>
      <c r="B17" s="94">
        <v>1230911.6352000001</v>
      </c>
      <c r="C17" s="15">
        <v>0.020477432681127228</v>
      </c>
      <c r="D17" s="15">
        <v>0.004811679201330632</v>
      </c>
      <c r="E17" s="100">
        <v>5894.39000000013</v>
      </c>
    </row>
    <row r="18" spans="1:5" ht="21.75" customHeight="1">
      <c r="A18" s="10">
        <v>2016</v>
      </c>
      <c r="B18" s="94">
        <v>1257200.751552</v>
      </c>
      <c r="C18" s="15">
        <v>0.02135743590377892</v>
      </c>
      <c r="D18" s="15">
        <v>0.007557747616541155</v>
      </c>
      <c r="E18" s="100">
        <v>9430.333899999969</v>
      </c>
    </row>
    <row r="19" spans="1:5" ht="21.75" customHeight="1">
      <c r="A19" s="10">
        <v>2017</v>
      </c>
      <c r="B19" s="94">
        <v>1284281.75906752</v>
      </c>
      <c r="C19" s="15">
        <v>0.021540718522550018</v>
      </c>
      <c r="D19" s="15">
        <v>0.010355951199927826</v>
      </c>
      <c r="E19" s="100">
        <v>13163.637239000062</v>
      </c>
    </row>
    <row r="20" spans="1:5" ht="21.75" customHeight="1">
      <c r="A20" s="10">
        <v>2018</v>
      </c>
      <c r="B20" s="94">
        <v>1311922.5766581954</v>
      </c>
      <c r="C20" s="15">
        <v>0.021522393661297823</v>
      </c>
      <c r="D20" s="15">
        <v>0.013157361174227056</v>
      </c>
      <c r="E20" s="100">
        <v>17037.273611385375</v>
      </c>
    </row>
    <row r="21" spans="1:5" ht="21.75" customHeight="1">
      <c r="A21" s="10">
        <v>2019</v>
      </c>
      <c r="B21" s="94">
        <v>1340248.8024247773</v>
      </c>
      <c r="C21" s="15">
        <v>0.021591385246785055</v>
      </c>
      <c r="D21" s="15">
        <v>0.01598333782067396</v>
      </c>
      <c r="E21" s="100">
        <v>21084.64634750737</v>
      </c>
    </row>
    <row r="22" spans="1:5" ht="21.75" customHeight="1">
      <c r="A22" s="10">
        <v>2020</v>
      </c>
      <c r="B22" s="94">
        <v>1369467.290449025</v>
      </c>
      <c r="C22" s="15">
        <v>0.02180079398048007</v>
      </c>
      <c r="D22" s="15">
        <v>0.018868673028225924</v>
      </c>
      <c r="E22" s="100">
        <v>25361.49281097506</v>
      </c>
    </row>
    <row r="23" spans="1:5" ht="21.75" customHeight="1">
      <c r="A23" s="10">
        <v>2021</v>
      </c>
      <c r="B23" s="94">
        <v>1399458.9633535154</v>
      </c>
      <c r="C23" s="15">
        <v>0.02190024771943011</v>
      </c>
      <c r="D23" s="15">
        <v>0.021786415856025254</v>
      </c>
      <c r="E23" s="100">
        <v>29839.10773908533</v>
      </c>
    </row>
    <row r="24" spans="1:5" ht="21.75" customHeight="1">
      <c r="A24" s="10">
        <v>2022</v>
      </c>
      <c r="B24" s="94">
        <v>1430196.5529870505</v>
      </c>
      <c r="C24" s="15">
        <v>0.021963909223803757</v>
      </c>
      <c r="D24" s="15">
        <v>0.024728016855498636</v>
      </c>
      <c r="E24" s="100">
        <v>34512.498816480394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Headings!F38</f>
        <v>Page 38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Headings!E39</f>
        <v>August 2013 Transit Property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 t="s">
        <v>19</v>
      </c>
      <c r="C6" s="12" t="s">
        <v>19</v>
      </c>
      <c r="D6" s="15" t="s">
        <v>19</v>
      </c>
      <c r="E6" s="100" t="s">
        <v>19</v>
      </c>
    </row>
    <row r="7" spans="1:5" ht="21.75" customHeight="1">
      <c r="A7" s="10">
        <v>2005</v>
      </c>
      <c r="B7" s="94" t="s">
        <v>19</v>
      </c>
      <c r="C7" s="12" t="s">
        <v>19</v>
      </c>
      <c r="D7" s="15" t="s">
        <v>19</v>
      </c>
      <c r="E7" s="100" t="s">
        <v>19</v>
      </c>
    </row>
    <row r="8" spans="1:5" ht="21.75" customHeight="1">
      <c r="A8" s="10">
        <v>2006</v>
      </c>
      <c r="B8" s="94" t="s">
        <v>19</v>
      </c>
      <c r="C8" s="12" t="s">
        <v>19</v>
      </c>
      <c r="D8" s="15" t="s">
        <v>19</v>
      </c>
      <c r="E8" s="100" t="s">
        <v>19</v>
      </c>
    </row>
    <row r="9" spans="1:5" ht="21.75" customHeight="1">
      <c r="A9" s="10">
        <v>2007</v>
      </c>
      <c r="B9" s="94" t="s">
        <v>19</v>
      </c>
      <c r="C9" s="12" t="s">
        <v>19</v>
      </c>
      <c r="D9" s="15" t="s">
        <v>19</v>
      </c>
      <c r="E9" s="100" t="s">
        <v>19</v>
      </c>
    </row>
    <row r="10" spans="1:5" ht="21.75" customHeight="1">
      <c r="A10" s="10">
        <v>2008</v>
      </c>
      <c r="B10" s="94" t="s">
        <v>19</v>
      </c>
      <c r="C10" s="12" t="s">
        <v>19</v>
      </c>
      <c r="D10" s="15" t="s">
        <v>19</v>
      </c>
      <c r="E10" s="100" t="s">
        <v>19</v>
      </c>
    </row>
    <row r="11" spans="1:5" ht="21.75" customHeight="1">
      <c r="A11" s="10">
        <v>2009</v>
      </c>
      <c r="B11" s="94" t="s">
        <v>19</v>
      </c>
      <c r="C11" s="12" t="s">
        <v>19</v>
      </c>
      <c r="D11" s="15" t="s">
        <v>19</v>
      </c>
      <c r="E11" s="100" t="s">
        <v>19</v>
      </c>
    </row>
    <row r="12" spans="1:5" ht="21.75" customHeight="1">
      <c r="A12" s="10">
        <v>2010</v>
      </c>
      <c r="B12" s="94">
        <v>22122922</v>
      </c>
      <c r="C12" s="12" t="s">
        <v>19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22623470</v>
      </c>
      <c r="C13" s="12">
        <v>0.022625763450234926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23823382</v>
      </c>
      <c r="C14" s="12">
        <v>0.053038371213611324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4">
        <v>23473405.22535</v>
      </c>
      <c r="C15" s="15">
        <v>-0.01469047403303192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24916237.64939431</v>
      </c>
      <c r="C16" s="16">
        <v>0.06146668581711068</v>
      </c>
      <c r="D16" s="44">
        <v>0.0004568921058487607</v>
      </c>
      <c r="E16" s="101">
        <v>11378.833390310407</v>
      </c>
    </row>
    <row r="17" spans="1:5" ht="21.75" customHeight="1">
      <c r="A17" s="10">
        <v>2015</v>
      </c>
      <c r="B17" s="94">
        <v>25514824.418526974</v>
      </c>
      <c r="C17" s="15">
        <v>0.02402396290947295</v>
      </c>
      <c r="D17" s="15">
        <v>0.0029811354714857075</v>
      </c>
      <c r="E17" s="100">
        <v>75837.06755067408</v>
      </c>
    </row>
    <row r="18" spans="1:5" ht="21.75" customHeight="1">
      <c r="A18" s="10">
        <v>2016</v>
      </c>
      <c r="B18" s="94">
        <v>26061857.97779162</v>
      </c>
      <c r="C18" s="15">
        <v>0.02143983240062708</v>
      </c>
      <c r="D18" s="15">
        <v>0.005721781705369411</v>
      </c>
      <c r="E18" s="100">
        <v>148271.882838618</v>
      </c>
    </row>
    <row r="19" spans="1:5" ht="21.75" customHeight="1">
      <c r="A19" s="10">
        <v>2017</v>
      </c>
      <c r="B19" s="94">
        <v>26625303.034402464</v>
      </c>
      <c r="C19" s="15">
        <v>0.021619527552140694</v>
      </c>
      <c r="D19" s="15">
        <v>0.008513821918799902</v>
      </c>
      <c r="E19" s="100">
        <v>224769.44157066196</v>
      </c>
    </row>
    <row r="20" spans="1:5" ht="21.75" customHeight="1">
      <c r="A20" s="10">
        <v>2018</v>
      </c>
      <c r="B20" s="94">
        <v>27200755.13518778</v>
      </c>
      <c r="C20" s="15">
        <v>0.02161297845293153</v>
      </c>
      <c r="D20" s="15">
        <v>0.011309348259159524</v>
      </c>
      <c r="E20" s="100">
        <v>304182.70459527895</v>
      </c>
    </row>
    <row r="21" spans="1:5" ht="21.75" customHeight="1">
      <c r="A21" s="10">
        <v>2019</v>
      </c>
      <c r="B21" s="94">
        <v>27790895.110618</v>
      </c>
      <c r="C21" s="15">
        <v>0.021695720302514543</v>
      </c>
      <c r="D21" s="15">
        <v>0.014128983008593998</v>
      </c>
      <c r="E21" s="100">
        <v>387186.5328674987</v>
      </c>
    </row>
    <row r="22" spans="1:5" ht="21.75" customHeight="1">
      <c r="A22" s="10">
        <v>2020</v>
      </c>
      <c r="B22" s="94">
        <v>28399912.757091504</v>
      </c>
      <c r="C22" s="15">
        <v>0.021914286821255402</v>
      </c>
      <c r="D22" s="15">
        <v>0.017006978058580646</v>
      </c>
      <c r="E22" s="100">
        <v>474919.74346870184</v>
      </c>
    </row>
    <row r="23" spans="1:5" ht="21.75" customHeight="1">
      <c r="A23" s="10">
        <v>2021</v>
      </c>
      <c r="B23" s="94">
        <v>29025476.35681124</v>
      </c>
      <c r="C23" s="15">
        <v>0.02202695497941387</v>
      </c>
      <c r="D23" s="15">
        <v>0.019916485145507368</v>
      </c>
      <c r="E23" s="100">
        <v>566796.8673133403</v>
      </c>
    </row>
    <row r="24" spans="1:5" ht="21.75" customHeight="1">
      <c r="A24" s="10">
        <v>2022</v>
      </c>
      <c r="B24" s="94">
        <v>29666561.854296323</v>
      </c>
      <c r="C24" s="15">
        <v>0.022086993150575607</v>
      </c>
      <c r="D24" s="15">
        <v>0.022849623263911933</v>
      </c>
      <c r="E24" s="100">
        <v>662726.7063394226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161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Headings!F39</f>
        <v>Page 39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Headings!E4</f>
        <v>August 2013 Countywide New Construction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>
        <v>3719900000</v>
      </c>
      <c r="C5" s="43" t="s">
        <v>19</v>
      </c>
      <c r="D5" s="17">
        <v>0</v>
      </c>
      <c r="E5" s="100">
        <v>0</v>
      </c>
    </row>
    <row r="6" spans="1:5" ht="21.75" customHeight="1">
      <c r="A6" s="10">
        <v>2004</v>
      </c>
      <c r="B6" s="94">
        <v>4201000000</v>
      </c>
      <c r="C6" s="12">
        <v>0.12933143364068922</v>
      </c>
      <c r="D6" s="15">
        <v>0</v>
      </c>
      <c r="E6" s="100">
        <v>0</v>
      </c>
    </row>
    <row r="7" spans="1:5" ht="21.75" customHeight="1">
      <c r="A7" s="10">
        <v>2005</v>
      </c>
      <c r="B7" s="94">
        <v>4292399999.99999</v>
      </c>
      <c r="C7" s="12">
        <v>0.02175672458938105</v>
      </c>
      <c r="D7" s="15">
        <v>0</v>
      </c>
      <c r="E7" s="100">
        <v>0</v>
      </c>
    </row>
    <row r="8" spans="1:5" ht="21.75" customHeight="1">
      <c r="A8" s="10">
        <v>2006</v>
      </c>
      <c r="B8" s="94">
        <v>4964300000</v>
      </c>
      <c r="C8" s="12">
        <v>0.15653247600410292</v>
      </c>
      <c r="D8" s="15">
        <v>0</v>
      </c>
      <c r="E8" s="100">
        <v>0</v>
      </c>
    </row>
    <row r="9" spans="1:5" ht="21.75" customHeight="1">
      <c r="A9" s="10">
        <v>2007</v>
      </c>
      <c r="B9" s="94">
        <v>5950400000</v>
      </c>
      <c r="C9" s="12">
        <v>0.19863827729992134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6663100000</v>
      </c>
      <c r="C10" s="12">
        <v>0.11977346060769034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8005200000</v>
      </c>
      <c r="C11" s="12">
        <v>0.2014227611772299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5205200000</v>
      </c>
      <c r="C12" s="12">
        <v>-0.3497726477789437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2457642885</v>
      </c>
      <c r="C13" s="12">
        <v>-0.5278485197494813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1925434669</v>
      </c>
      <c r="C14" s="12">
        <v>-0.21655229864692083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5">
        <v>1983503613</v>
      </c>
      <c r="C15" s="80">
        <v>0.030158875258104123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4">
        <v>2896061922.65235</v>
      </c>
      <c r="C16" s="12">
        <v>0.4600739336552697</v>
      </c>
      <c r="D16" s="44">
        <v>0.32653061224489877</v>
      </c>
      <c r="E16" s="101">
        <v>712876780.9605799</v>
      </c>
    </row>
    <row r="17" spans="1:5" ht="21.75" customHeight="1">
      <c r="A17" s="10">
        <v>2015</v>
      </c>
      <c r="B17" s="94">
        <v>3480771813.48521</v>
      </c>
      <c r="C17" s="12">
        <v>0.20189826959823942</v>
      </c>
      <c r="D17" s="15">
        <v>0.32653061224489677</v>
      </c>
      <c r="E17" s="100">
        <v>856805369.47328</v>
      </c>
    </row>
    <row r="18" spans="1:5" ht="21.75" customHeight="1">
      <c r="A18" s="10">
        <v>2016</v>
      </c>
      <c r="B18" s="94">
        <v>3990511746.56281</v>
      </c>
      <c r="C18" s="12">
        <v>0.14644451299644667</v>
      </c>
      <c r="D18" s="15">
        <v>0.32653061224489877</v>
      </c>
      <c r="E18" s="100">
        <v>982279814.5385399</v>
      </c>
    </row>
    <row r="19" spans="1:5" ht="21.75" customHeight="1">
      <c r="A19" s="10">
        <v>2017</v>
      </c>
      <c r="B19" s="94">
        <v>4191545590.3827</v>
      </c>
      <c r="C19" s="12">
        <v>0.05037796066959288</v>
      </c>
      <c r="D19" s="15">
        <v>0.3265306122448999</v>
      </c>
      <c r="E19" s="100">
        <v>1031765068.4018998</v>
      </c>
    </row>
    <row r="20" spans="1:5" ht="21.75" customHeight="1">
      <c r="A20" s="10">
        <v>2018</v>
      </c>
      <c r="B20" s="94">
        <v>4321512343.66004</v>
      </c>
      <c r="C20" s="12">
        <v>0.031006880510984436</v>
      </c>
      <c r="D20" s="15">
        <v>0.32653061224489766</v>
      </c>
      <c r="E20" s="100">
        <v>1063756884.5932398</v>
      </c>
    </row>
    <row r="21" spans="1:5" ht="21.75" customHeight="1">
      <c r="A21" s="10">
        <v>2019</v>
      </c>
      <c r="B21" s="94">
        <v>4501571625.20538</v>
      </c>
      <c r="C21" s="12">
        <v>0.04166580290103772</v>
      </c>
      <c r="D21" s="15">
        <v>0.3265306122449003</v>
      </c>
      <c r="E21" s="100">
        <v>1108079169.2813306</v>
      </c>
    </row>
    <row r="22" spans="1:5" ht="21.75" customHeight="1">
      <c r="A22" s="10">
        <v>2020</v>
      </c>
      <c r="B22" s="94">
        <v>4761656422.46024</v>
      </c>
      <c r="C22" s="12">
        <v>0.05777644318677111</v>
      </c>
      <c r="D22" s="15">
        <v>0.32653061224489743</v>
      </c>
      <c r="E22" s="100">
        <v>1172100042.4517503</v>
      </c>
    </row>
    <row r="23" spans="1:5" ht="21.75" customHeight="1">
      <c r="A23" s="10">
        <v>2021</v>
      </c>
      <c r="B23" s="94">
        <v>4999468483.14962</v>
      </c>
      <c r="C23" s="12">
        <v>0.04994313734347666</v>
      </c>
      <c r="D23" s="15">
        <v>0.3265306122449001</v>
      </c>
      <c r="E23" s="100">
        <v>1230638395.85222</v>
      </c>
    </row>
    <row r="24" spans="1:5" ht="21.75" customHeight="1">
      <c r="A24" s="10">
        <v>2022</v>
      </c>
      <c r="B24" s="94">
        <v>5248078620.24912</v>
      </c>
      <c r="C24" s="12">
        <v>0.04972731360092064</v>
      </c>
      <c r="D24" s="15">
        <v>0.32653061224489766</v>
      </c>
      <c r="E24" s="100">
        <v>1291834737.29209</v>
      </c>
    </row>
    <row r="25" spans="1:3" ht="21.75" customHeight="1">
      <c r="A25" s="1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2" t="s">
        <v>140</v>
      </c>
      <c r="B27" s="3"/>
      <c r="C27" s="3"/>
    </row>
    <row r="28" spans="1:3" ht="21.75" customHeight="1">
      <c r="A28" s="63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Headings!F4</f>
        <v>Page 4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orientation="portrait" paperSize="9" scale="7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Headings!E40</f>
        <v>August 2013 UTGO Bond Property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s="53" customFormat="1" ht="66" customHeight="1">
      <c r="A4" s="52" t="s">
        <v>118</v>
      </c>
      <c r="B4" s="79" t="s">
        <v>21</v>
      </c>
      <c r="C4" s="79" t="s">
        <v>2</v>
      </c>
      <c r="D4" s="52" t="str">
        <f>Headings!E43</f>
        <v>% Change from July 2013 Forecast</v>
      </c>
      <c r="E4" s="89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35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>
        <v>44164214</v>
      </c>
      <c r="C6" s="12" t="s">
        <v>19</v>
      </c>
      <c r="D6" s="15">
        <v>0</v>
      </c>
      <c r="E6" s="100">
        <v>0</v>
      </c>
    </row>
    <row r="7" spans="1:5" ht="21.75" customHeight="1">
      <c r="A7" s="10">
        <v>2005</v>
      </c>
      <c r="B7" s="94">
        <v>41257433</v>
      </c>
      <c r="C7" s="18">
        <v>-0.06581756441991704</v>
      </c>
      <c r="D7" s="15">
        <v>0</v>
      </c>
      <c r="E7" s="100">
        <v>0</v>
      </c>
    </row>
    <row r="8" spans="1:5" ht="21.75" customHeight="1">
      <c r="A8" s="10">
        <v>2006</v>
      </c>
      <c r="B8" s="94">
        <v>46680000</v>
      </c>
      <c r="C8" s="18">
        <v>0.13143248635948823</v>
      </c>
      <c r="D8" s="15">
        <v>0</v>
      </c>
      <c r="E8" s="100">
        <v>0</v>
      </c>
    </row>
    <row r="9" spans="1:5" ht="21.75" customHeight="1">
      <c r="A9" s="10">
        <v>2007</v>
      </c>
      <c r="B9" s="94">
        <v>44200000</v>
      </c>
      <c r="C9" s="18">
        <v>-0.05312767780634109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40000000</v>
      </c>
      <c r="C10" s="18">
        <v>-0.09502262443438914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39300000</v>
      </c>
      <c r="C11" s="18">
        <v>-0.0175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25050000</v>
      </c>
      <c r="C12" s="18">
        <v>-0.36259541984732824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23500000</v>
      </c>
      <c r="C13" s="18">
        <v>-0.06187624750498999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22460000</v>
      </c>
      <c r="C14" s="18">
        <v>-0.04425531914893621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4">
        <v>21040000</v>
      </c>
      <c r="C15" s="18">
        <v>-0.06322350845948355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8">
        <v>19630000</v>
      </c>
      <c r="C16" s="44">
        <v>-0.06701520912547532</v>
      </c>
      <c r="D16" s="44">
        <v>0</v>
      </c>
      <c r="E16" s="101">
        <v>0</v>
      </c>
    </row>
    <row r="17" spans="1:5" ht="21.75" customHeight="1">
      <c r="A17" s="10">
        <v>2015</v>
      </c>
      <c r="B17" s="94">
        <v>16950000</v>
      </c>
      <c r="C17" s="18">
        <v>-0.13652572592969947</v>
      </c>
      <c r="D17" s="15">
        <v>0</v>
      </c>
      <c r="E17" s="100">
        <v>0</v>
      </c>
    </row>
    <row r="18" spans="1:5" ht="21.75" customHeight="1">
      <c r="A18" s="10">
        <v>2016</v>
      </c>
      <c r="B18" s="94">
        <v>16820000</v>
      </c>
      <c r="C18" s="18">
        <v>-0.007669616519174083</v>
      </c>
      <c r="D18" s="15">
        <v>0</v>
      </c>
      <c r="E18" s="100">
        <v>0</v>
      </c>
    </row>
    <row r="19" spans="1:5" ht="21.75" customHeight="1">
      <c r="A19" s="10">
        <v>2017</v>
      </c>
      <c r="B19" s="94">
        <v>16880000</v>
      </c>
      <c r="C19" s="18">
        <v>0.00356718192627814</v>
      </c>
      <c r="D19" s="15">
        <v>0</v>
      </c>
      <c r="E19" s="100">
        <v>0</v>
      </c>
    </row>
    <row r="20" spans="1:5" ht="21.75" customHeight="1">
      <c r="A20" s="10">
        <v>2018</v>
      </c>
      <c r="B20" s="94">
        <v>17300000</v>
      </c>
      <c r="C20" s="18">
        <v>0.024881516587677677</v>
      </c>
      <c r="D20" s="15">
        <v>0</v>
      </c>
      <c r="E20" s="100">
        <v>0</v>
      </c>
    </row>
    <row r="21" spans="1:5" ht="21.75" customHeight="1">
      <c r="A21" s="10">
        <v>2019</v>
      </c>
      <c r="B21" s="94">
        <v>16370000</v>
      </c>
      <c r="C21" s="18">
        <v>-0.05375722543352601</v>
      </c>
      <c r="D21" s="15">
        <v>0</v>
      </c>
      <c r="E21" s="100">
        <v>0</v>
      </c>
    </row>
    <row r="22" spans="1:5" ht="21.75" customHeight="1">
      <c r="A22" s="10">
        <v>2020</v>
      </c>
      <c r="B22" s="94">
        <v>15230000</v>
      </c>
      <c r="C22" s="18">
        <v>-0.06963958460598652</v>
      </c>
      <c r="D22" s="15">
        <v>0</v>
      </c>
      <c r="E22" s="100">
        <v>0</v>
      </c>
    </row>
    <row r="23" spans="1:5" ht="21.75" customHeight="1">
      <c r="A23" s="10">
        <v>2021</v>
      </c>
      <c r="B23" s="94">
        <v>13950000</v>
      </c>
      <c r="C23" s="18">
        <v>-0.08404464871963235</v>
      </c>
      <c r="D23" s="15">
        <v>0</v>
      </c>
      <c r="E23" s="100">
        <v>0</v>
      </c>
    </row>
    <row r="24" spans="1:5" ht="21.75" customHeight="1">
      <c r="A24" s="10">
        <v>2022</v>
      </c>
      <c r="B24" s="94">
        <v>14270000</v>
      </c>
      <c r="C24" s="18">
        <v>0.022939068100358506</v>
      </c>
      <c r="D24" s="15">
        <v>0</v>
      </c>
      <c r="E24" s="100">
        <v>0</v>
      </c>
    </row>
    <row r="25" spans="1:3" ht="21.75" customHeight="1">
      <c r="A25" s="3"/>
      <c r="B25" s="3"/>
      <c r="C25" s="3"/>
    </row>
    <row r="26" spans="1:3" ht="21.75" customHeight="1">
      <c r="A26" s="72" t="s">
        <v>106</v>
      </c>
      <c r="B26" s="3"/>
      <c r="C26" s="3"/>
    </row>
    <row r="27" spans="1:3" ht="21.75" customHeight="1">
      <c r="A27" s="74" t="s">
        <v>179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Headings!F40</f>
        <v>Page 40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9" sqref="A29:C29"/>
    </sheetView>
  </sheetViews>
  <sheetFormatPr defaultColWidth="10.75390625" defaultRowHeight="21.75" customHeight="1"/>
  <cols>
    <col min="1" max="3" width="22.75390625" style="21" customWidth="1"/>
    <col min="4" max="4" width="8.375" style="21" customWidth="1"/>
    <col min="5" max="5" width="10.75390625" style="21" customWidth="1"/>
    <col min="6" max="6" width="17.875" style="21" customWidth="1"/>
    <col min="7" max="16384" width="10.75390625" style="21" customWidth="1"/>
  </cols>
  <sheetData>
    <row r="1" ht="21.75" customHeight="1">
      <c r="A1" s="51" t="s">
        <v>240</v>
      </c>
    </row>
    <row r="2" ht="21.75" customHeight="1">
      <c r="A2" s="51"/>
    </row>
    <row r="3" spans="1:3" ht="21.75" customHeight="1">
      <c r="A3" s="4" t="s">
        <v>7</v>
      </c>
      <c r="B3" s="56" t="s">
        <v>22</v>
      </c>
      <c r="C3" s="57" t="s">
        <v>212</v>
      </c>
    </row>
    <row r="4" spans="1:3" ht="21.75" customHeight="1">
      <c r="A4" s="50" t="s">
        <v>218</v>
      </c>
      <c r="B4" s="59">
        <v>40236</v>
      </c>
      <c r="C4" s="76" t="s">
        <v>19</v>
      </c>
    </row>
    <row r="5" spans="1:3" ht="21.75" customHeight="1">
      <c r="A5" s="49" t="s">
        <v>6</v>
      </c>
      <c r="B5" s="58">
        <v>40543</v>
      </c>
      <c r="C5" s="77">
        <v>11118.6102236421</v>
      </c>
    </row>
    <row r="6" spans="1:3" ht="21.75" customHeight="1">
      <c r="A6" s="49" t="s">
        <v>144</v>
      </c>
      <c r="B6" s="58">
        <v>40908</v>
      </c>
      <c r="C6" s="77">
        <v>18194.08945686897</v>
      </c>
    </row>
    <row r="7" spans="1:3" ht="21.75" customHeight="1">
      <c r="A7" s="49" t="s">
        <v>145</v>
      </c>
      <c r="B7" s="58">
        <v>41274</v>
      </c>
      <c r="C7" s="77">
        <v>16172.52396166137</v>
      </c>
    </row>
    <row r="9" ht="21.75" customHeight="1">
      <c r="A9" s="51" t="s">
        <v>202</v>
      </c>
    </row>
    <row r="10" ht="21.75" customHeight="1">
      <c r="A10" s="21" t="s">
        <v>162</v>
      </c>
    </row>
    <row r="11" ht="21.75" customHeight="1">
      <c r="A11" s="21" t="s">
        <v>185</v>
      </c>
    </row>
    <row r="13" ht="21.75" customHeight="1">
      <c r="A13" s="51" t="s">
        <v>230</v>
      </c>
    </row>
    <row r="14" ht="21.75" customHeight="1">
      <c r="A14" s="21" t="s">
        <v>197</v>
      </c>
    </row>
    <row r="15" ht="21.75" customHeight="1">
      <c r="A15" s="21" t="s">
        <v>40</v>
      </c>
    </row>
    <row r="16" ht="21.75" customHeight="1">
      <c r="A16" s="21" t="s">
        <v>171</v>
      </c>
    </row>
    <row r="17" ht="21.75" customHeight="1">
      <c r="A17" s="21" t="s">
        <v>158</v>
      </c>
    </row>
    <row r="18" ht="21.75" customHeight="1">
      <c r="A18" s="21" t="s">
        <v>97</v>
      </c>
    </row>
    <row r="20" ht="21.75" customHeight="1">
      <c r="A20" s="51" t="s">
        <v>98</v>
      </c>
    </row>
    <row r="21" ht="21.75" customHeight="1">
      <c r="A21" s="21" t="s">
        <v>72</v>
      </c>
    </row>
    <row r="22" ht="21.75" customHeight="1">
      <c r="A22" s="21" t="s">
        <v>195</v>
      </c>
    </row>
    <row r="23" ht="21.75" customHeight="1">
      <c r="F23" s="41"/>
    </row>
    <row r="24" spans="1:6" ht="21.75" customHeight="1">
      <c r="A24" s="51" t="s">
        <v>66</v>
      </c>
      <c r="F24" s="41"/>
    </row>
    <row r="25" spans="1:6" ht="21.75" customHeight="1">
      <c r="A25" s="21" t="s">
        <v>73</v>
      </c>
      <c r="F25" s="41"/>
    </row>
    <row r="26" spans="1:6" ht="21.75" customHeight="1">
      <c r="A26" s="21" t="s">
        <v>85</v>
      </c>
      <c r="F26" s="41"/>
    </row>
    <row r="27" spans="5:6" ht="21.75" customHeight="1">
      <c r="E27" s="41"/>
      <c r="F27" s="41"/>
    </row>
    <row r="28" spans="5:6" ht="21.75" customHeight="1">
      <c r="E28" s="41"/>
      <c r="F28" s="41"/>
    </row>
    <row r="29" spans="1:3" ht="21.75" customHeight="1">
      <c r="A29" s="128" t="s">
        <v>205</v>
      </c>
      <c r="B29" s="128"/>
      <c r="C29" s="128"/>
    </row>
  </sheetData>
  <sheetProtection/>
  <mergeCells count="1">
    <mergeCell ref="A29:C29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3"/>
  <sheetViews>
    <sheetView zoomScale="115" zoomScaleNormal="115" zoomScalePageLayoutView="0" workbookViewId="0" topLeftCell="A1">
      <selection activeCell="H40" sqref="H40"/>
    </sheetView>
  </sheetViews>
  <sheetFormatPr defaultColWidth="10.75390625" defaultRowHeight="12.75"/>
  <cols>
    <col min="1" max="2" width="10.75390625" style="23" customWidth="1"/>
    <col min="3" max="3" width="34.75390625" style="23" bestFit="1" customWidth="1"/>
    <col min="4" max="4" width="10.75390625" style="23" customWidth="1"/>
    <col min="5" max="5" width="57.25390625" style="23" bestFit="1" customWidth="1"/>
    <col min="6" max="16384" width="10.75390625" style="23" customWidth="1"/>
  </cols>
  <sheetData>
    <row r="1" spans="1:5" ht="18.75">
      <c r="A1" s="23" t="s">
        <v>122</v>
      </c>
      <c r="B1" s="46" t="s">
        <v>92</v>
      </c>
      <c r="C1" s="46" t="s">
        <v>91</v>
      </c>
      <c r="D1" s="46" t="s">
        <v>93</v>
      </c>
      <c r="E1" s="46" t="s">
        <v>94</v>
      </c>
    </row>
    <row r="2" spans="1:6" ht="18.75">
      <c r="A2" s="23" t="s">
        <v>122</v>
      </c>
      <c r="B2" s="23">
        <v>2013</v>
      </c>
      <c r="C2" s="21" t="s">
        <v>236</v>
      </c>
      <c r="D2" s="23" t="s">
        <v>92</v>
      </c>
      <c r="E2" s="23" t="str">
        <f>CONCATENATE(Headings!A2," ",Headings!B2," ",Headings!C2," ",Headings!D2)</f>
        <v>August 2013 Countywide Assessed Value Forecast</v>
      </c>
      <c r="F2" s="23" t="s">
        <v>163</v>
      </c>
    </row>
    <row r="3" spans="1:6" ht="18.75">
      <c r="A3" s="23" t="s">
        <v>122</v>
      </c>
      <c r="B3" s="23">
        <v>2013</v>
      </c>
      <c r="C3" s="21" t="s">
        <v>55</v>
      </c>
      <c r="D3" s="23" t="s">
        <v>92</v>
      </c>
      <c r="E3" s="23" t="str">
        <f>CONCATENATE(Headings!A3," ",Headings!B3," ",Headings!C3," ",Headings!D3)</f>
        <v>August 2013 Unincorporated Assessed Value Forecast</v>
      </c>
      <c r="F3" s="23" t="s">
        <v>164</v>
      </c>
    </row>
    <row r="4" spans="1:6" ht="18.75">
      <c r="A4" s="23" t="s">
        <v>122</v>
      </c>
      <c r="B4" s="23">
        <v>2013</v>
      </c>
      <c r="C4" s="21" t="s">
        <v>242</v>
      </c>
      <c r="D4" s="23" t="s">
        <v>92</v>
      </c>
      <c r="E4" s="23" t="str">
        <f>CONCATENATE(Headings!A4," ",Headings!B4," ",Headings!C4," ",Headings!D4)</f>
        <v>August 2013 Countywide New Construction Forecast</v>
      </c>
      <c r="F4" s="23" t="s">
        <v>165</v>
      </c>
    </row>
    <row r="5" spans="1:6" ht="18.75">
      <c r="A5" s="23" t="s">
        <v>122</v>
      </c>
      <c r="B5" s="23">
        <v>2013</v>
      </c>
      <c r="C5" s="21" t="s">
        <v>54</v>
      </c>
      <c r="D5" s="23" t="s">
        <v>92</v>
      </c>
      <c r="E5" s="23" t="str">
        <f>CONCATENATE(Headings!A5," ",Headings!B5," ",Headings!C5," ",Headings!D5)</f>
        <v>August 2013 Unincorporated New Construction Forecast</v>
      </c>
      <c r="F5" s="23" t="s">
        <v>166</v>
      </c>
    </row>
    <row r="6" spans="1:6" ht="18.75">
      <c r="A6" s="23" t="s">
        <v>122</v>
      </c>
      <c r="B6" s="23">
        <v>2013</v>
      </c>
      <c r="C6" s="21" t="s">
        <v>3</v>
      </c>
      <c r="D6" s="23" t="s">
        <v>92</v>
      </c>
      <c r="E6" s="23" t="str">
        <f>CONCATENATE(Headings!A6," ",Headings!B6," ",Headings!C6," ",Headings!D6)</f>
        <v>August 2013 King County Sales and Use Taxbase Forecast</v>
      </c>
      <c r="F6" s="23" t="s">
        <v>125</v>
      </c>
    </row>
    <row r="7" spans="1:6" ht="18.75">
      <c r="A7" s="23" t="s">
        <v>122</v>
      </c>
      <c r="B7" s="23">
        <v>2013</v>
      </c>
      <c r="C7" s="21" t="s">
        <v>90</v>
      </c>
      <c r="D7" s="23" t="s">
        <v>92</v>
      </c>
      <c r="E7" s="23" t="str">
        <f>CONCATENATE(Headings!A7," ",Headings!B7," ",Headings!C7," ",Headings!D7)</f>
        <v>August 2013 Local and Option Sales Tax Forecast</v>
      </c>
      <c r="F7" s="23" t="s">
        <v>224</v>
      </c>
    </row>
    <row r="8" spans="1:6" ht="18.75">
      <c r="A8" s="23" t="s">
        <v>122</v>
      </c>
      <c r="B8" s="23">
        <v>2013</v>
      </c>
      <c r="C8" s="21" t="s">
        <v>33</v>
      </c>
      <c r="D8" s="23" t="s">
        <v>92</v>
      </c>
      <c r="E8" s="23" t="str">
        <f>CONCATENATE(Headings!A8," ",Headings!B8," ",Headings!C8," ",Headings!D8)</f>
        <v>August 2013 Metro Transit Sales Tax Forecast</v>
      </c>
      <c r="F8" s="23" t="s">
        <v>225</v>
      </c>
    </row>
    <row r="9" spans="1:6" ht="18.75">
      <c r="A9" s="23" t="s">
        <v>122</v>
      </c>
      <c r="B9" s="23">
        <v>2013</v>
      </c>
      <c r="C9" s="21" t="s">
        <v>111</v>
      </c>
      <c r="D9" s="23" t="s">
        <v>92</v>
      </c>
      <c r="E9" s="23" t="str">
        <f>CONCATENATE(Headings!A9," ",Headings!B9," ",Headings!C9," ",Headings!D9)</f>
        <v>August 2013 Mental Health Sales Tax Forecast</v>
      </c>
      <c r="F9" s="23" t="s">
        <v>226</v>
      </c>
    </row>
    <row r="10" spans="1:6" ht="18.75">
      <c r="A10" s="23" t="s">
        <v>122</v>
      </c>
      <c r="B10" s="23">
        <v>2013</v>
      </c>
      <c r="C10" s="21" t="s">
        <v>89</v>
      </c>
      <c r="D10" s="23" t="s">
        <v>92</v>
      </c>
      <c r="E10" s="23" t="str">
        <f>CONCATENATE(Headings!A10," ",Headings!B10," ",Headings!C10," ",Headings!D10)</f>
        <v>August 2013 Criminal Justice Sales Tax Forecast</v>
      </c>
      <c r="F10" s="23" t="s">
        <v>227</v>
      </c>
    </row>
    <row r="11" spans="1:6" ht="18.75">
      <c r="A11" s="23" t="s">
        <v>122</v>
      </c>
      <c r="B11" s="23">
        <v>2013</v>
      </c>
      <c r="C11" s="21" t="s">
        <v>108</v>
      </c>
      <c r="D11" s="23" t="s">
        <v>92</v>
      </c>
      <c r="E11" s="23" t="str">
        <f>CONCATENATE(Headings!A11," ",Headings!B11," ",Headings!C11," ",Headings!D11)</f>
        <v>August 2013 Hotel Sales Tax Forecast</v>
      </c>
      <c r="F11" s="23" t="s">
        <v>67</v>
      </c>
    </row>
    <row r="12" spans="1:6" ht="18.75">
      <c r="A12" s="23" t="s">
        <v>122</v>
      </c>
      <c r="B12" s="23">
        <v>2013</v>
      </c>
      <c r="C12" s="21" t="s">
        <v>241</v>
      </c>
      <c r="D12" s="23" t="s">
        <v>92</v>
      </c>
      <c r="E12" s="23" t="str">
        <f>CONCATENATE(Headings!A12," ",Headings!B12," ",Headings!C12," ",Headings!D12)</f>
        <v>August 2013 Rental Car Sales Tax Forecast</v>
      </c>
      <c r="F12" s="23" t="s">
        <v>68</v>
      </c>
    </row>
    <row r="13" spans="1:6" ht="18.75">
      <c r="A13" s="23" t="s">
        <v>122</v>
      </c>
      <c r="B13" s="23">
        <v>2013</v>
      </c>
      <c r="C13" s="21" t="s">
        <v>114</v>
      </c>
      <c r="D13" s="23" t="s">
        <v>92</v>
      </c>
      <c r="E13" s="23" t="str">
        <f>CONCATENATE(Headings!A13," ",Headings!B13," ",Headings!C13," ",Headings!D13)</f>
        <v>August 2013 Real Estate Excise Tax (REET 1) Forecast</v>
      </c>
      <c r="F13" s="23" t="s">
        <v>69</v>
      </c>
    </row>
    <row r="14" spans="1:6" ht="18.75">
      <c r="A14" s="23" t="s">
        <v>122</v>
      </c>
      <c r="B14" s="23">
        <v>2013</v>
      </c>
      <c r="C14" s="21" t="s">
        <v>113</v>
      </c>
      <c r="D14" s="23" t="s">
        <v>92</v>
      </c>
      <c r="E14" s="23" t="str">
        <f>CONCATENATE(Headings!A14," ",Headings!B14," ",Headings!C14," ",Headings!D14)</f>
        <v>August 2013 Investment Pool Nominal Rate of Return Forecast</v>
      </c>
      <c r="F14" s="23" t="s">
        <v>70</v>
      </c>
    </row>
    <row r="15" spans="1:6" ht="18.75">
      <c r="A15" s="23" t="s">
        <v>122</v>
      </c>
      <c r="B15" s="23">
        <v>2013</v>
      </c>
      <c r="C15" s="21" t="s">
        <v>155</v>
      </c>
      <c r="D15" s="23" t="s">
        <v>92</v>
      </c>
      <c r="E15" s="23" t="str">
        <f>CONCATENATE(Headings!A15," ",Headings!B15," ",Headings!C15," ",Headings!D15)</f>
        <v>August 2013 Investment Pool Real Rate of Return Forecast</v>
      </c>
      <c r="F15" s="23" t="s">
        <v>71</v>
      </c>
    </row>
    <row r="16" spans="1:6" ht="18.75">
      <c r="A16" s="23" t="s">
        <v>122</v>
      </c>
      <c r="B16" s="23">
        <v>2013</v>
      </c>
      <c r="C16" s="21" t="s">
        <v>157</v>
      </c>
      <c r="D16" s="23" t="s">
        <v>92</v>
      </c>
      <c r="E16" s="23" t="str">
        <f>CONCATENATE(Headings!A16," ",Headings!B16," ",Headings!C16," ",Headings!D16)</f>
        <v>August 2013 National CPI-U Forecast</v>
      </c>
      <c r="F16" s="23" t="s">
        <v>86</v>
      </c>
    </row>
    <row r="17" spans="1:6" ht="18.75">
      <c r="A17" s="23" t="s">
        <v>122</v>
      </c>
      <c r="B17" s="23">
        <v>2013</v>
      </c>
      <c r="C17" s="21" t="s">
        <v>16</v>
      </c>
      <c r="D17" s="23" t="s">
        <v>92</v>
      </c>
      <c r="E17" s="23" t="str">
        <f>CONCATENATE(Headings!A17," ",Headings!B17," ",Headings!C17," ",Headings!D17)</f>
        <v>August 2013 Sept-to-Sept National CPI-W Forecast</v>
      </c>
      <c r="F17" s="23" t="s">
        <v>87</v>
      </c>
    </row>
    <row r="18" spans="1:6" ht="18.75">
      <c r="A18" s="23" t="s">
        <v>122</v>
      </c>
      <c r="B18" s="23">
        <v>2013</v>
      </c>
      <c r="C18" s="21" t="s">
        <v>27</v>
      </c>
      <c r="D18" s="23" t="s">
        <v>92</v>
      </c>
      <c r="E18" s="23" t="str">
        <f>CONCATENATE(Headings!A18," ",Headings!B18," ",Headings!C18," ",Headings!D18)</f>
        <v>August 2013 Seattle Annual CPI-U Forecast</v>
      </c>
      <c r="F18" s="23" t="s">
        <v>34</v>
      </c>
    </row>
    <row r="19" spans="1:6" ht="18.75">
      <c r="A19" s="23" t="s">
        <v>122</v>
      </c>
      <c r="B19" s="23">
        <v>2013</v>
      </c>
      <c r="C19" s="21" t="s">
        <v>112</v>
      </c>
      <c r="D19" s="23" t="s">
        <v>92</v>
      </c>
      <c r="E19" s="23" t="str">
        <f>CONCATENATE(Headings!A19," ",Headings!B19," ",Headings!C19," ",Headings!D19)</f>
        <v>August 2013 June-June Average Seattle CPI-W Forecast</v>
      </c>
      <c r="F19" s="23" t="s">
        <v>35</v>
      </c>
    </row>
    <row r="20" spans="1:6" ht="18.75">
      <c r="A20" s="23" t="s">
        <v>122</v>
      </c>
      <c r="B20" s="23">
        <v>2013</v>
      </c>
      <c r="C20" s="21" t="s">
        <v>198</v>
      </c>
      <c r="D20" s="23" t="s">
        <v>92</v>
      </c>
      <c r="E20" s="23" t="str">
        <f>CONCATENATE(Headings!A20," ",Headings!B20," ",Headings!C20," ",Headings!D20)</f>
        <v>August 2013 Outyear COLA Comparison Forecast</v>
      </c>
      <c r="F20" s="23" t="s">
        <v>36</v>
      </c>
    </row>
    <row r="21" spans="1:6" ht="18.75">
      <c r="A21" s="23" t="s">
        <v>122</v>
      </c>
      <c r="B21" s="23">
        <v>2013</v>
      </c>
      <c r="C21" s="21" t="s">
        <v>244</v>
      </c>
      <c r="D21" s="23" t="s">
        <v>92</v>
      </c>
      <c r="E21" s="23" t="str">
        <f>CONCATENATE(Headings!A21," ",Headings!B21," ",Headings!C21," ",Headings!D21)</f>
        <v>August 2013 Pharmaceuticals PPI Forecast</v>
      </c>
      <c r="F21" s="23" t="s">
        <v>37</v>
      </c>
    </row>
    <row r="22" spans="1:6" ht="18.75">
      <c r="A22" s="23" t="s">
        <v>122</v>
      </c>
      <c r="B22" s="23">
        <v>2013</v>
      </c>
      <c r="C22" s="21" t="s">
        <v>245</v>
      </c>
      <c r="D22" s="23" t="s">
        <v>92</v>
      </c>
      <c r="E22" s="23" t="str">
        <f>CONCATENATE(Headings!A22," ",Headings!B22," ",Headings!C22," ",Headings!D22)</f>
        <v>August 2013 Transportation CPI Forecast</v>
      </c>
      <c r="F22" s="23" t="s">
        <v>38</v>
      </c>
    </row>
    <row r="23" spans="1:6" ht="18.75">
      <c r="A23" s="23" t="s">
        <v>122</v>
      </c>
      <c r="B23" s="23">
        <v>2013</v>
      </c>
      <c r="C23" s="21" t="s">
        <v>159</v>
      </c>
      <c r="D23" s="23" t="s">
        <v>92</v>
      </c>
      <c r="E23" s="23" t="str">
        <f>CONCATENATE(Headings!A23," ",Headings!B23," ",Headings!C23," ",Headings!D23)</f>
        <v>August 2013 Retail Gas Forecast</v>
      </c>
      <c r="F23" s="23" t="s">
        <v>176</v>
      </c>
    </row>
    <row r="24" spans="1:6" ht="18.75">
      <c r="A24" s="23" t="s">
        <v>122</v>
      </c>
      <c r="B24" s="23">
        <v>2013</v>
      </c>
      <c r="C24" s="21" t="s">
        <v>126</v>
      </c>
      <c r="D24" s="23" t="s">
        <v>92</v>
      </c>
      <c r="E24" s="23" t="str">
        <f>CONCATENATE(Headings!A24," ",Headings!B24," ",Headings!C24," ",Headings!D24)</f>
        <v>August 2013 Diesel and Gasoline Forecast</v>
      </c>
      <c r="F24" s="23" t="s">
        <v>177</v>
      </c>
    </row>
    <row r="25" spans="1:6" ht="18.75">
      <c r="A25" s="23" t="s">
        <v>122</v>
      </c>
      <c r="B25" s="23">
        <v>2013</v>
      </c>
      <c r="C25" s="21" t="s">
        <v>30</v>
      </c>
      <c r="D25" s="23" t="s">
        <v>92</v>
      </c>
      <c r="E25" s="23" t="str">
        <f>CONCATENATE(Headings!A25," ",Headings!B25," ",Headings!C25," ",Headings!D25)</f>
        <v>August 2013 Recorded Documents Forecast</v>
      </c>
      <c r="F25" s="23" t="s">
        <v>99</v>
      </c>
    </row>
    <row r="26" spans="1:6" ht="18.75">
      <c r="A26" s="23" t="s">
        <v>122</v>
      </c>
      <c r="B26" s="23">
        <v>2013</v>
      </c>
      <c r="C26" s="21" t="s">
        <v>160</v>
      </c>
      <c r="D26" s="23" t="s">
        <v>92</v>
      </c>
      <c r="E26" s="23" t="str">
        <f>CONCATENATE(Headings!A26," ",Headings!B26," ",Headings!C26," ",Headings!D26)</f>
        <v>August 2013 Current Expense Property Tax Forecast</v>
      </c>
      <c r="F26" s="23" t="s">
        <v>101</v>
      </c>
    </row>
    <row r="27" spans="1:6" ht="18.75">
      <c r="A27" s="23" t="s">
        <v>122</v>
      </c>
      <c r="B27" s="23">
        <v>2013</v>
      </c>
      <c r="C27" s="21" t="s">
        <v>46</v>
      </c>
      <c r="D27" s="23" t="s">
        <v>92</v>
      </c>
      <c r="E27" s="23" t="str">
        <f>CONCATENATE(Headings!A27," ",Headings!B27," ",Headings!C27," ",Headings!D27)</f>
        <v>August 2013 Developmental Disabilities &amp; Mental Health Property Tax Forecast</v>
      </c>
      <c r="F27" s="23" t="s">
        <v>134</v>
      </c>
    </row>
    <row r="28" spans="1:6" ht="18.75">
      <c r="A28" s="23" t="s">
        <v>122</v>
      </c>
      <c r="B28" s="23">
        <v>2013</v>
      </c>
      <c r="C28" s="21" t="s">
        <v>174</v>
      </c>
      <c r="D28" s="23" t="s">
        <v>92</v>
      </c>
      <c r="E28" s="23" t="str">
        <f>CONCATENATE(Headings!A28," ",Headings!B28," ",Headings!C28," ",Headings!D28)</f>
        <v>August 2013 Veterans Aid Property Tax Forecast</v>
      </c>
      <c r="F28" s="23" t="s">
        <v>135</v>
      </c>
    </row>
    <row r="29" spans="1:6" ht="18.75">
      <c r="A29" s="23" t="s">
        <v>122</v>
      </c>
      <c r="B29" s="23">
        <v>2013</v>
      </c>
      <c r="C29" s="84" t="s">
        <v>151</v>
      </c>
      <c r="D29" s="23" t="s">
        <v>92</v>
      </c>
      <c r="E29" s="23" t="str">
        <f>CONCATENATE(Headings!A29," ",Headings!B29," ",Headings!C29," ",Headings!D29)</f>
        <v>August 2013 Inter County River Improvement Property Tax Forecast</v>
      </c>
      <c r="F29" s="23" t="s">
        <v>136</v>
      </c>
    </row>
    <row r="30" spans="1:6" ht="18.75">
      <c r="A30" s="23" t="s">
        <v>122</v>
      </c>
      <c r="B30" s="23">
        <v>2013</v>
      </c>
      <c r="C30" s="21" t="s">
        <v>42</v>
      </c>
      <c r="D30" s="23" t="s">
        <v>92</v>
      </c>
      <c r="E30" s="23" t="str">
        <f>CONCATENATE(Headings!A30," ",Headings!B30," ",Headings!C30," ",Headings!D30)</f>
        <v>August 2013 AFIS Lid Lift Forecast</v>
      </c>
      <c r="F30" s="23" t="s">
        <v>137</v>
      </c>
    </row>
    <row r="31" spans="1:6" ht="18.75">
      <c r="A31" s="23" t="s">
        <v>122</v>
      </c>
      <c r="B31" s="23">
        <v>2013</v>
      </c>
      <c r="C31" s="21" t="s">
        <v>207</v>
      </c>
      <c r="D31" s="23" t="s">
        <v>92</v>
      </c>
      <c r="E31" s="23" t="str">
        <f>CONCATENATE(Headings!A31," ",Headings!B31," ",Headings!C31," ",Headings!D31)</f>
        <v>August 2013 Parks Lid Lift Forecast</v>
      </c>
      <c r="F31" s="23" t="s">
        <v>138</v>
      </c>
    </row>
    <row r="32" spans="1:6" ht="18.75">
      <c r="A32" s="23" t="s">
        <v>122</v>
      </c>
      <c r="B32" s="23">
        <v>2013</v>
      </c>
      <c r="C32" s="21" t="s">
        <v>43</v>
      </c>
      <c r="D32" s="23" t="s">
        <v>92</v>
      </c>
      <c r="E32" s="23" t="str">
        <f>CONCATENATE(Headings!A32," ",Headings!B32," ",Headings!C32," ",Headings!D32)</f>
        <v>August 2013 Children and Family Justice Center Lid Lift Forecast</v>
      </c>
      <c r="F32" s="23" t="s">
        <v>139</v>
      </c>
    </row>
    <row r="33" spans="1:6" ht="18.75">
      <c r="A33" s="23" t="s">
        <v>122</v>
      </c>
      <c r="B33" s="23">
        <v>2013</v>
      </c>
      <c r="C33" s="21" t="s">
        <v>76</v>
      </c>
      <c r="D33" s="23" t="s">
        <v>92</v>
      </c>
      <c r="E33" s="23" t="str">
        <f>CONCATENATE(Headings!A33," ",Headings!B33," ",Headings!C33," ",Headings!D33)</f>
        <v>August 2013 Veterans and Human Services Lid Lift Forecast</v>
      </c>
      <c r="F33" s="23" t="s">
        <v>186</v>
      </c>
    </row>
    <row r="34" spans="1:6" ht="18.75">
      <c r="A34" s="23" t="s">
        <v>122</v>
      </c>
      <c r="B34" s="23">
        <v>2013</v>
      </c>
      <c r="C34" s="21" t="s">
        <v>222</v>
      </c>
      <c r="D34" s="23" t="s">
        <v>92</v>
      </c>
      <c r="E34" s="23" t="str">
        <f>CONCATENATE(Headings!A34," ",Headings!B34," ",Headings!C34," ",Headings!D34)</f>
        <v>August 2013 Emergency Medical Services (EMS) Property Tax Forecast</v>
      </c>
      <c r="F34" s="23" t="s">
        <v>187</v>
      </c>
    </row>
    <row r="35" spans="1:6" ht="18.75">
      <c r="A35" s="23" t="s">
        <v>122</v>
      </c>
      <c r="B35" s="23">
        <v>2013</v>
      </c>
      <c r="C35" s="21" t="s">
        <v>63</v>
      </c>
      <c r="D35" s="23" t="s">
        <v>92</v>
      </c>
      <c r="E35" s="23" t="str">
        <f>CONCATENATE(Headings!A35," ",Headings!B35," ",Headings!C35," ",Headings!D35)</f>
        <v>August 2013 Conservation Futures Property Tax Forecast</v>
      </c>
      <c r="F35" s="23" t="s">
        <v>47</v>
      </c>
    </row>
    <row r="36" spans="1:6" ht="18.75">
      <c r="A36" s="23" t="s">
        <v>122</v>
      </c>
      <c r="B36" s="23">
        <v>2013</v>
      </c>
      <c r="C36" s="21" t="s">
        <v>78</v>
      </c>
      <c r="D36" s="23" t="s">
        <v>92</v>
      </c>
      <c r="E36" s="23" t="str">
        <f>CONCATENATE(Headings!A36," ",Headings!B36," ",Headings!C36," ",Headings!D36)</f>
        <v>August 2013 Unincorporated Area/Roads Property Tax Levy Forecast</v>
      </c>
      <c r="F36" s="23" t="s">
        <v>48</v>
      </c>
    </row>
    <row r="37" spans="1:6" ht="18.75">
      <c r="A37" s="23" t="s">
        <v>122</v>
      </c>
      <c r="B37" s="23">
        <v>2013</v>
      </c>
      <c r="C37" s="21" t="s">
        <v>64</v>
      </c>
      <c r="D37" s="23" t="s">
        <v>92</v>
      </c>
      <c r="E37" s="23" t="str">
        <f>CONCATENATE(Headings!A37," ",Headings!B37," ",Headings!C37," ",Headings!D37)</f>
        <v>August 2013 Flood District Property Tax Forecast</v>
      </c>
      <c r="F37" s="23" t="s">
        <v>102</v>
      </c>
    </row>
    <row r="38" spans="1:6" ht="18.75">
      <c r="A38" s="23" t="s">
        <v>122</v>
      </c>
      <c r="B38" s="23">
        <v>2013</v>
      </c>
      <c r="C38" s="21" t="s">
        <v>65</v>
      </c>
      <c r="D38" s="23" t="s">
        <v>92</v>
      </c>
      <c r="E38" s="23" t="str">
        <f>CONCATENATE(Headings!A38," ",Headings!B38," ",Headings!C38," ",Headings!D38)</f>
        <v>August 2013 Ferry District Property Tax Forecast</v>
      </c>
      <c r="F38" s="23" t="s">
        <v>103</v>
      </c>
    </row>
    <row r="39" spans="1:6" ht="18.75">
      <c r="A39" s="23" t="s">
        <v>122</v>
      </c>
      <c r="B39" s="23">
        <v>2013</v>
      </c>
      <c r="C39" s="21" t="s">
        <v>175</v>
      </c>
      <c r="D39" s="23" t="s">
        <v>92</v>
      </c>
      <c r="E39" s="23" t="str">
        <f>CONCATENATE(Headings!A39," ",Headings!B39," ",Headings!C39," ",Headings!D39)</f>
        <v>August 2013 Transit Property Tax Forecast</v>
      </c>
      <c r="F39" s="23" t="s">
        <v>104</v>
      </c>
    </row>
    <row r="40" spans="1:6" ht="18.75">
      <c r="A40" s="23" t="s">
        <v>122</v>
      </c>
      <c r="B40" s="23">
        <v>2013</v>
      </c>
      <c r="C40" s="21" t="s">
        <v>233</v>
      </c>
      <c r="D40" s="23" t="s">
        <v>92</v>
      </c>
      <c r="E40" s="23" t="str">
        <f>CONCATENATE(Headings!A40," ",Headings!B40," ",Headings!C40," ",Headings!D40)</f>
        <v>August 2013 UTGO Bond Property Tax Forecast</v>
      </c>
      <c r="F40" s="23" t="s">
        <v>105</v>
      </c>
    </row>
    <row r="41" ht="18.75">
      <c r="C41" s="21"/>
    </row>
    <row r="42" ht="18.75">
      <c r="C42" s="21"/>
    </row>
    <row r="43" spans="3:9" ht="18.75">
      <c r="C43" s="21"/>
      <c r="E43" s="23" t="s">
        <v>213</v>
      </c>
      <c r="F43" s="23" t="s">
        <v>214</v>
      </c>
      <c r="I43" s="23" t="s">
        <v>180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Headings!E5</f>
        <v>August 2013 Unincorporated New Construction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>
        <v>678629389</v>
      </c>
      <c r="C5" s="43" t="s">
        <v>19</v>
      </c>
      <c r="D5" s="17">
        <v>0</v>
      </c>
      <c r="E5" s="100">
        <v>0</v>
      </c>
    </row>
    <row r="6" spans="1:5" ht="21.75" customHeight="1">
      <c r="A6" s="10">
        <v>2004</v>
      </c>
      <c r="B6" s="94">
        <v>780913911</v>
      </c>
      <c r="C6" s="12">
        <v>0.1507</v>
      </c>
      <c r="D6" s="15">
        <v>0</v>
      </c>
      <c r="E6" s="100">
        <v>0</v>
      </c>
    </row>
    <row r="7" spans="1:5" ht="21.75" customHeight="1">
      <c r="A7" s="10">
        <v>2005</v>
      </c>
      <c r="B7" s="94">
        <v>1012943672</v>
      </c>
      <c r="C7" s="12">
        <v>0.2971</v>
      </c>
      <c r="D7" s="15">
        <v>0</v>
      </c>
      <c r="E7" s="100">
        <v>0</v>
      </c>
    </row>
    <row r="8" spans="1:5" ht="21.75" customHeight="1">
      <c r="A8" s="10">
        <v>2006</v>
      </c>
      <c r="B8" s="94">
        <v>898303083</v>
      </c>
      <c r="C8" s="12">
        <v>-0.1132</v>
      </c>
      <c r="D8" s="15">
        <v>0</v>
      </c>
      <c r="E8" s="100">
        <v>0</v>
      </c>
    </row>
    <row r="9" spans="1:5" ht="21.75" customHeight="1">
      <c r="A9" s="10">
        <v>2007</v>
      </c>
      <c r="B9" s="94">
        <v>1051911167</v>
      </c>
      <c r="C9" s="12">
        <v>0.171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938271172</v>
      </c>
      <c r="C10" s="12">
        <v>-0.108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821583000</v>
      </c>
      <c r="C11" s="12">
        <v>-0.1244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304665097</v>
      </c>
      <c r="C12" s="12">
        <v>-0.6292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267511475</v>
      </c>
      <c r="C13" s="12">
        <v>-0.1219</v>
      </c>
      <c r="D13" s="15">
        <v>0</v>
      </c>
      <c r="E13" s="100">
        <v>0</v>
      </c>
    </row>
    <row r="14" spans="1:5" ht="21.75" customHeight="1">
      <c r="A14" s="10">
        <v>2012</v>
      </c>
      <c r="B14" s="94">
        <v>180324673</v>
      </c>
      <c r="C14" s="12">
        <v>-0.3259</v>
      </c>
      <c r="D14" s="15">
        <v>0</v>
      </c>
      <c r="E14" s="100">
        <v>0</v>
      </c>
    </row>
    <row r="15" spans="1:5" ht="21.75" customHeight="1" thickBot="1">
      <c r="A15" s="25">
        <v>2013</v>
      </c>
      <c r="B15" s="95">
        <v>198251903</v>
      </c>
      <c r="C15" s="80">
        <v>0.0994</v>
      </c>
      <c r="D15" s="15">
        <v>0</v>
      </c>
      <c r="E15" s="100">
        <v>0</v>
      </c>
    </row>
    <row r="16" spans="1:5" ht="21.75" customHeight="1" thickTop="1">
      <c r="A16" s="10">
        <v>2014</v>
      </c>
      <c r="B16" s="94">
        <v>231569949</v>
      </c>
      <c r="C16" s="12">
        <v>0.1681</v>
      </c>
      <c r="D16" s="44">
        <v>0.0719</v>
      </c>
      <c r="E16" s="101">
        <v>15541906</v>
      </c>
    </row>
    <row r="17" spans="1:5" ht="21.75" customHeight="1">
      <c r="A17" s="10">
        <v>2015</v>
      </c>
      <c r="B17" s="94">
        <v>278323521</v>
      </c>
      <c r="C17" s="12">
        <v>0.2019</v>
      </c>
      <c r="D17" s="15">
        <v>0.0719</v>
      </c>
      <c r="E17" s="100">
        <v>18679790</v>
      </c>
    </row>
    <row r="18" spans="1:5" ht="21.75" customHeight="1">
      <c r="A18" s="10">
        <v>2016</v>
      </c>
      <c r="B18" s="94">
        <v>304721071</v>
      </c>
      <c r="C18" s="12">
        <v>0.0948</v>
      </c>
      <c r="D18" s="15">
        <v>0.0719</v>
      </c>
      <c r="E18" s="100">
        <v>20451472</v>
      </c>
    </row>
    <row r="19" spans="1:5" ht="21.75" customHeight="1">
      <c r="A19" s="10">
        <v>2017</v>
      </c>
      <c r="B19" s="94">
        <v>306259739</v>
      </c>
      <c r="C19" s="12">
        <v>0.005</v>
      </c>
      <c r="D19" s="15">
        <v>0.0719</v>
      </c>
      <c r="E19" s="100">
        <v>20554740</v>
      </c>
    </row>
    <row r="20" spans="1:5" ht="21.75" customHeight="1">
      <c r="A20" s="10">
        <v>2018</v>
      </c>
      <c r="B20" s="94">
        <v>303423652</v>
      </c>
      <c r="C20" s="12">
        <v>-0.0093</v>
      </c>
      <c r="D20" s="15">
        <v>0.0719</v>
      </c>
      <c r="E20" s="100">
        <v>20364395</v>
      </c>
    </row>
    <row r="21" spans="1:5" ht="21.75" customHeight="1">
      <c r="A21" s="10">
        <v>2019</v>
      </c>
      <c r="B21" s="94">
        <v>316066042</v>
      </c>
      <c r="C21" s="12">
        <v>0.0417</v>
      </c>
      <c r="D21" s="15">
        <v>0.0719</v>
      </c>
      <c r="E21" s="100">
        <v>21212894</v>
      </c>
    </row>
    <row r="22" spans="1:5" ht="21.75" customHeight="1">
      <c r="A22" s="10">
        <v>2020</v>
      </c>
      <c r="B22" s="94">
        <v>334327213</v>
      </c>
      <c r="C22" s="12">
        <v>0.0578</v>
      </c>
      <c r="D22" s="15">
        <v>0.0719</v>
      </c>
      <c r="E22" s="100">
        <v>22438500</v>
      </c>
    </row>
    <row r="23" spans="1:5" ht="21.75" customHeight="1">
      <c r="A23" s="10">
        <v>2021</v>
      </c>
      <c r="B23" s="94">
        <v>351024563</v>
      </c>
      <c r="C23" s="12">
        <v>0.0499</v>
      </c>
      <c r="D23" s="15">
        <v>0.0719</v>
      </c>
      <c r="E23" s="100">
        <v>23559149</v>
      </c>
    </row>
    <row r="24" spans="1:5" ht="21.75" customHeight="1">
      <c r="A24" s="10">
        <v>2022</v>
      </c>
      <c r="B24" s="94">
        <v>368480072</v>
      </c>
      <c r="C24" s="12">
        <v>0.0497</v>
      </c>
      <c r="D24" s="15">
        <v>0.0719</v>
      </c>
      <c r="E24" s="100">
        <v>24730682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3" t="s">
        <v>148</v>
      </c>
      <c r="B27" s="3"/>
      <c r="C27" s="3"/>
    </row>
    <row r="28" spans="1:3" ht="21.75" customHeight="1">
      <c r="A28" s="13"/>
      <c r="B28" s="3"/>
      <c r="C28" s="3"/>
    </row>
    <row r="29" spans="1:3" ht="21.75" customHeight="1">
      <c r="A29" s="13"/>
      <c r="B29" s="3"/>
      <c r="C29" s="3"/>
    </row>
    <row r="31" spans="1:5" ht="21.75" customHeight="1">
      <c r="A31" s="113" t="str">
        <f>Headings!F5</f>
        <v>Page 5</v>
      </c>
      <c r="B31" s="114"/>
      <c r="C31" s="114"/>
      <c r="D31" s="114"/>
      <c r="E31" s="115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31:E31"/>
    <mergeCell ref="A2:E2"/>
    <mergeCell ref="A1:E1"/>
  </mergeCells>
  <printOptions/>
  <pageMargins left="0.75" right="0.75" top="1" bottom="1" header="0.5" footer="0.5"/>
  <pageSetup fitToHeight="1" fitToWidth="1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Headings!E6</f>
        <v>August 2013 King County Sales and Use Taxbase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>
        <v>36379622690</v>
      </c>
      <c r="C5" s="43" t="s">
        <v>19</v>
      </c>
      <c r="D5" s="17">
        <v>2.6645352591003757E-15</v>
      </c>
      <c r="E5" s="100">
        <v>9.918212890625E-05</v>
      </c>
    </row>
    <row r="6" spans="1:5" ht="21.75" customHeight="1">
      <c r="A6" s="10">
        <v>2004</v>
      </c>
      <c r="B6" s="94">
        <v>38521409960</v>
      </c>
      <c r="C6" s="12">
        <v>0.05887326782497748</v>
      </c>
      <c r="D6" s="15">
        <v>0</v>
      </c>
      <c r="E6" s="100">
        <v>0</v>
      </c>
    </row>
    <row r="7" spans="1:5" ht="21.75" customHeight="1">
      <c r="A7" s="10">
        <v>2005</v>
      </c>
      <c r="B7" s="94">
        <v>41807662630</v>
      </c>
      <c r="C7" s="12">
        <v>0.08530977120028549</v>
      </c>
      <c r="D7" s="15">
        <v>0</v>
      </c>
      <c r="E7" s="100">
        <v>0</v>
      </c>
    </row>
    <row r="8" spans="1:5" ht="21.75" customHeight="1">
      <c r="A8" s="10">
        <v>2006</v>
      </c>
      <c r="B8" s="94">
        <v>45401665730</v>
      </c>
      <c r="C8" s="12">
        <v>0.08596517657079072</v>
      </c>
      <c r="D8" s="15">
        <v>2.220446049250313E-15</v>
      </c>
      <c r="E8" s="100">
        <v>9.918212890625E-05</v>
      </c>
    </row>
    <row r="9" spans="1:5" ht="21.75" customHeight="1">
      <c r="A9" s="10">
        <v>2007</v>
      </c>
      <c r="B9" s="94">
        <v>49268622240</v>
      </c>
      <c r="C9" s="12">
        <v>0.08517212855132827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47440908710</v>
      </c>
      <c r="C10" s="12">
        <v>-0.03709690766461349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40783082660</v>
      </c>
      <c r="C11" s="12">
        <v>-0.14033934490374989</v>
      </c>
      <c r="D11" s="15">
        <v>2.4424906541753444E-15</v>
      </c>
      <c r="E11" s="100">
        <v>9.918212890625E-05</v>
      </c>
    </row>
    <row r="12" spans="1:5" ht="21.75" customHeight="1">
      <c r="A12" s="10">
        <v>2010</v>
      </c>
      <c r="B12" s="94">
        <v>40506885020</v>
      </c>
      <c r="C12" s="12">
        <v>-0.006772358095208264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42349096619</v>
      </c>
      <c r="C13" s="12">
        <v>0.045478974699990404</v>
      </c>
      <c r="D13" s="15">
        <v>5.700329097635404E-12</v>
      </c>
      <c r="E13" s="100">
        <v>0.24140167236328125</v>
      </c>
    </row>
    <row r="14" spans="1:5" ht="21.75" customHeight="1" thickBot="1">
      <c r="A14" s="25">
        <v>2012</v>
      </c>
      <c r="B14" s="95">
        <v>45178847087</v>
      </c>
      <c r="C14" s="71">
        <v>0.06681961821897353</v>
      </c>
      <c r="D14" s="15">
        <v>0</v>
      </c>
      <c r="E14" s="100">
        <v>0</v>
      </c>
    </row>
    <row r="15" spans="1:5" ht="21.75" customHeight="1" thickTop="1">
      <c r="A15" s="10">
        <v>2013</v>
      </c>
      <c r="B15" s="94">
        <v>47509577137.683</v>
      </c>
      <c r="C15" s="15">
        <v>0.05158896698259596</v>
      </c>
      <c r="D15" s="44">
        <v>0.0020283975576969038</v>
      </c>
      <c r="E15" s="101">
        <v>96173232.68299866</v>
      </c>
    </row>
    <row r="16" spans="1:5" ht="21.75" customHeight="1">
      <c r="A16" s="10">
        <v>2014</v>
      </c>
      <c r="B16" s="94">
        <v>49775681860.2602</v>
      </c>
      <c r="C16" s="12">
        <v>0.047697850814584664</v>
      </c>
      <c r="D16" s="15">
        <v>0.002028397559155959</v>
      </c>
      <c r="E16" s="100">
        <v>100760489.2602005</v>
      </c>
    </row>
    <row r="17" spans="1:5" ht="21.75" customHeight="1">
      <c r="A17" s="10">
        <v>2015</v>
      </c>
      <c r="B17" s="94">
        <v>52321587644.1575</v>
      </c>
      <c r="C17" s="12">
        <v>0.051147582288167515</v>
      </c>
      <c r="D17" s="15">
        <v>0.002028397568395457</v>
      </c>
      <c r="E17" s="100">
        <v>105914145.15750122</v>
      </c>
    </row>
    <row r="18" spans="1:5" ht="21.75" customHeight="1">
      <c r="A18" s="10">
        <v>2016</v>
      </c>
      <c r="B18" s="94">
        <v>55336801940.6849</v>
      </c>
      <c r="C18" s="12">
        <v>0.057628493940858005</v>
      </c>
      <c r="D18" s="15">
        <v>0.00202839756576334</v>
      </c>
      <c r="E18" s="100">
        <v>112017817.68489838</v>
      </c>
    </row>
    <row r="19" spans="1:5" ht="21.75" customHeight="1">
      <c r="A19" s="10">
        <v>2017</v>
      </c>
      <c r="B19" s="94">
        <v>58188197597.6325</v>
      </c>
      <c r="C19" s="12">
        <v>0.0515280167437937</v>
      </c>
      <c r="D19" s="15">
        <v>0.0020283975651134156</v>
      </c>
      <c r="E19" s="100">
        <v>117789873.6324997</v>
      </c>
    </row>
    <row r="20" spans="1:5" ht="21.75" customHeight="1">
      <c r="A20" s="10">
        <v>2018</v>
      </c>
      <c r="B20" s="94">
        <v>60779942950.403</v>
      </c>
      <c r="C20" s="12">
        <v>0.04454073952749393</v>
      </c>
      <c r="D20" s="15">
        <v>0.002028397559993289</v>
      </c>
      <c r="E20" s="100">
        <v>123036321.40299988</v>
      </c>
    </row>
    <row r="21" spans="1:5" ht="21.75" customHeight="1">
      <c r="A21" s="10">
        <v>2019</v>
      </c>
      <c r="B21" s="94">
        <v>63474076773.9356</v>
      </c>
      <c r="C21" s="12">
        <v>0.044326034095343525</v>
      </c>
      <c r="D21" s="15">
        <v>0.0020283975656107955</v>
      </c>
      <c r="E21" s="100">
        <v>128490033.93560028</v>
      </c>
    </row>
    <row r="22" spans="1:5" ht="21.75" customHeight="1">
      <c r="A22" s="10">
        <v>2020</v>
      </c>
      <c r="B22" s="94">
        <v>66209987244.60709</v>
      </c>
      <c r="C22" s="12">
        <v>0.04310280054037663</v>
      </c>
      <c r="D22" s="15">
        <v>0.0020283975711814506</v>
      </c>
      <c r="E22" s="100">
        <v>134028314.60709381</v>
      </c>
    </row>
    <row r="23" spans="1:5" ht="21.75" customHeight="1">
      <c r="A23" s="10">
        <v>2021</v>
      </c>
      <c r="B23" s="94">
        <v>69004406848.6005</v>
      </c>
      <c r="C23" s="12">
        <v>0.042205409188037724</v>
      </c>
      <c r="D23" s="15">
        <v>0.0020283975731112402</v>
      </c>
      <c r="E23" s="100">
        <v>139685034.60049438</v>
      </c>
    </row>
    <row r="24" spans="1:5" ht="21.75" customHeight="1">
      <c r="A24" s="10">
        <v>2022</v>
      </c>
      <c r="B24" s="94">
        <v>71844105217.3023</v>
      </c>
      <c r="C24" s="12">
        <v>0.04115242052485524</v>
      </c>
      <c r="D24" s="15">
        <v>0.0020283975649622032</v>
      </c>
      <c r="E24" s="100">
        <v>145433411.30230713</v>
      </c>
    </row>
    <row r="25" spans="1:4" ht="21.75" customHeight="1">
      <c r="A25" s="10"/>
      <c r="B25" s="78"/>
      <c r="C25" s="12"/>
      <c r="D25" s="12"/>
    </row>
    <row r="26" spans="1:4" ht="21.75" customHeight="1">
      <c r="A26" s="61" t="s">
        <v>106</v>
      </c>
      <c r="B26" s="78"/>
      <c r="C26" s="12"/>
      <c r="D26" s="12"/>
    </row>
    <row r="27" spans="1:3" ht="21.75" customHeight="1">
      <c r="A27" s="63" t="s">
        <v>49</v>
      </c>
      <c r="B27" s="3"/>
      <c r="C27" s="3"/>
    </row>
    <row r="28" spans="1:3" ht="21.75" customHeight="1">
      <c r="A28" s="63"/>
      <c r="B28" s="3"/>
      <c r="C28" s="3"/>
    </row>
    <row r="29" spans="1:3" ht="21.75" customHeight="1">
      <c r="A29" s="41"/>
      <c r="B29" s="41"/>
      <c r="C29" s="41"/>
    </row>
    <row r="31" spans="1:5" ht="21.75" customHeight="1">
      <c r="A31" s="113" t="str">
        <f>Headings!F6</f>
        <v>Page 6</v>
      </c>
      <c r="B31" s="114"/>
      <c r="C31" s="114"/>
      <c r="D31" s="114"/>
      <c r="E31" s="115"/>
    </row>
    <row r="34" ht="21.75" customHeight="1">
      <c r="B34" s="14"/>
    </row>
    <row r="35" ht="21.75" customHeight="1">
      <c r="B35" s="14"/>
    </row>
    <row r="36" spans="1:2" ht="21.75" customHeight="1">
      <c r="A36" s="13"/>
      <c r="B36" s="14"/>
    </row>
    <row r="37" spans="1:2" ht="21.75" customHeight="1">
      <c r="A37" s="13"/>
      <c r="B37" s="13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</sheetData>
  <sheetProtection/>
  <mergeCells count="3">
    <mergeCell ref="A2:E2"/>
    <mergeCell ref="A1:E1"/>
    <mergeCell ref="A31:E31"/>
  </mergeCells>
  <printOptions/>
  <pageMargins left="0.75" right="0.75" top="1" bottom="1" header="0.5" footer="0.5"/>
  <pageSetup fitToHeight="1" fitToWidth="1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Headings!E7</f>
        <v>August 2013 Local and Option Sales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>
        <v>68377898.94</v>
      </c>
      <c r="C5" s="43" t="s">
        <v>19</v>
      </c>
      <c r="D5" s="17">
        <v>0</v>
      </c>
      <c r="E5" s="100">
        <v>0</v>
      </c>
    </row>
    <row r="6" spans="1:5" ht="21.75" customHeight="1">
      <c r="A6" s="10">
        <v>2004</v>
      </c>
      <c r="B6" s="94">
        <v>72588009.24</v>
      </c>
      <c r="C6" s="12">
        <v>0.06157121475309246</v>
      </c>
      <c r="D6" s="15">
        <v>0</v>
      </c>
      <c r="E6" s="100">
        <v>0</v>
      </c>
    </row>
    <row r="7" spans="1:5" ht="21.75" customHeight="1">
      <c r="A7" s="10">
        <v>2005</v>
      </c>
      <c r="B7" s="94">
        <v>78015175.47</v>
      </c>
      <c r="C7" s="12">
        <v>0.0747667044023208</v>
      </c>
      <c r="D7" s="15">
        <v>0</v>
      </c>
      <c r="E7" s="100">
        <v>0</v>
      </c>
    </row>
    <row r="8" spans="1:5" ht="21.75" customHeight="1">
      <c r="A8" s="10">
        <v>2006</v>
      </c>
      <c r="B8" s="94">
        <v>83477704.42999999</v>
      </c>
      <c r="C8" s="12">
        <v>0.07001879989490711</v>
      </c>
      <c r="D8" s="15">
        <v>0</v>
      </c>
      <c r="E8" s="100">
        <v>0</v>
      </c>
    </row>
    <row r="9" spans="1:5" ht="21.75" customHeight="1">
      <c r="A9" s="10">
        <v>2007</v>
      </c>
      <c r="B9" s="94">
        <v>91912631.21000001</v>
      </c>
      <c r="C9" s="12">
        <v>0.10104406724639992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87672895.88000001</v>
      </c>
      <c r="C10" s="12">
        <v>-0.04612788551677016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76142480.19627364</v>
      </c>
      <c r="C11" s="12">
        <v>-0.13151630920813118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76040263.1958498</v>
      </c>
      <c r="C12" s="12">
        <v>-0.001342443799576154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81032753.4286312</v>
      </c>
      <c r="C13" s="12">
        <v>0.06565587785937432</v>
      </c>
      <c r="D13" s="15">
        <v>0</v>
      </c>
      <c r="E13" s="100">
        <v>0</v>
      </c>
    </row>
    <row r="14" spans="1:5" ht="21.75" customHeight="1" thickBot="1">
      <c r="A14" s="25">
        <v>2012</v>
      </c>
      <c r="B14" s="95">
        <v>83194188.86862263</v>
      </c>
      <c r="C14" s="71">
        <v>0.026673602321746204</v>
      </c>
      <c r="D14" s="15">
        <v>0</v>
      </c>
      <c r="E14" s="100">
        <v>0</v>
      </c>
    </row>
    <row r="15" spans="1:5" ht="21.75" customHeight="1" thickTop="1">
      <c r="A15" s="10">
        <v>2013</v>
      </c>
      <c r="B15" s="94">
        <v>87370145.23379795</v>
      </c>
      <c r="C15" s="15">
        <v>0.05019528914176741</v>
      </c>
      <c r="D15" s="44">
        <v>0.0020171699737396853</v>
      </c>
      <c r="E15" s="101">
        <v>175885.6423303783</v>
      </c>
    </row>
    <row r="16" spans="1:5" ht="21.75" customHeight="1">
      <c r="A16" s="10">
        <v>2014</v>
      </c>
      <c r="B16" s="94">
        <v>91500013.4575034</v>
      </c>
      <c r="C16" s="12">
        <v>0.047268643226517915</v>
      </c>
      <c r="D16" s="15">
        <v>0.002017998349358674</v>
      </c>
      <c r="E16" s="100">
        <v>184275.00945863128</v>
      </c>
    </row>
    <row r="17" spans="1:5" ht="21.75" customHeight="1">
      <c r="A17" s="10">
        <v>2015</v>
      </c>
      <c r="B17" s="94">
        <v>95432915.65036774</v>
      </c>
      <c r="C17" s="12">
        <v>0.04298253130521079</v>
      </c>
      <c r="D17" s="15">
        <v>0.0020187260258062167</v>
      </c>
      <c r="E17" s="100">
        <v>192264.78062546253</v>
      </c>
    </row>
    <row r="18" spans="1:5" ht="21.75" customHeight="1">
      <c r="A18" s="10">
        <v>2016</v>
      </c>
      <c r="B18" s="94">
        <v>99670357.93025015</v>
      </c>
      <c r="C18" s="12">
        <v>0.04440231392915739</v>
      </c>
      <c r="D18" s="15">
        <v>0.002019415011750292</v>
      </c>
      <c r="E18" s="100">
        <v>200870.17678046227</v>
      </c>
    </row>
    <row r="19" spans="1:5" ht="21.75" customHeight="1">
      <c r="A19" s="10">
        <v>2017</v>
      </c>
      <c r="B19" s="94">
        <v>103614369.12115335</v>
      </c>
      <c r="C19" s="12">
        <v>0.03957055309928004</v>
      </c>
      <c r="D19" s="15">
        <v>0.002020016140776848</v>
      </c>
      <c r="E19" s="100">
        <v>208880.75554344058</v>
      </c>
    </row>
    <row r="20" spans="1:5" ht="21.75" customHeight="1">
      <c r="A20" s="10">
        <v>2018</v>
      </c>
      <c r="B20" s="94">
        <v>108197580.28720711</v>
      </c>
      <c r="C20" s="12">
        <v>0.0442333549383942</v>
      </c>
      <c r="D20" s="15">
        <v>0.002020611962074925</v>
      </c>
      <c r="E20" s="100">
        <v>218184.45886835456</v>
      </c>
    </row>
    <row r="21" spans="1:5" ht="21.75" customHeight="1">
      <c r="A21" s="10">
        <v>2019</v>
      </c>
      <c r="B21" s="94">
        <v>112962744.92988211</v>
      </c>
      <c r="C21" s="12">
        <v>0.04404132356773616</v>
      </c>
      <c r="D21" s="15">
        <v>0.002021164097548933</v>
      </c>
      <c r="E21" s="100">
        <v>227855.71063110232</v>
      </c>
    </row>
    <row r="22" spans="1:5" ht="21.75" customHeight="1">
      <c r="A22" s="10">
        <v>2020</v>
      </c>
      <c r="B22" s="94">
        <v>117802366.52172138</v>
      </c>
      <c r="C22" s="12">
        <v>0.04284263448841741</v>
      </c>
      <c r="D22" s="15">
        <v>0.0020216693524524043</v>
      </c>
      <c r="E22" s="100">
        <v>237676.92987839878</v>
      </c>
    </row>
    <row r="23" spans="1:5" ht="21.75" customHeight="1">
      <c r="A23" s="10">
        <v>2021</v>
      </c>
      <c r="B23" s="94">
        <v>122746106.15443303</v>
      </c>
      <c r="C23" s="12">
        <v>0.041966386403621936</v>
      </c>
      <c r="D23" s="15">
        <v>0.0020221340528439047</v>
      </c>
      <c r="E23" s="100">
        <v>247708.1819589585</v>
      </c>
    </row>
    <row r="24" spans="1:5" ht="21.75" customHeight="1">
      <c r="A24" s="10">
        <v>2022</v>
      </c>
      <c r="B24" s="94">
        <v>127770491.11450632</v>
      </c>
      <c r="C24" s="12">
        <v>0.04093315150667065</v>
      </c>
      <c r="D24" s="15">
        <v>0.0020225608700039643</v>
      </c>
      <c r="E24" s="100">
        <v>257901.9732300341</v>
      </c>
    </row>
    <row r="25" spans="2:3" ht="21.75" customHeight="1">
      <c r="B25" s="3"/>
      <c r="C25" s="3"/>
    </row>
    <row r="26" spans="1:3" s="73" customFormat="1" ht="21.75" customHeight="1">
      <c r="A26" s="61" t="s">
        <v>106</v>
      </c>
      <c r="B26" s="74"/>
      <c r="C26" s="74"/>
    </row>
    <row r="27" spans="1:3" ht="21.75" customHeight="1">
      <c r="A27" s="73" t="s">
        <v>39</v>
      </c>
      <c r="B27" s="3"/>
      <c r="C27" s="3"/>
    </row>
    <row r="28" spans="1:3" ht="21.75" customHeight="1">
      <c r="A28" s="75" t="s">
        <v>154</v>
      </c>
      <c r="B28" s="3"/>
      <c r="C28" s="3"/>
    </row>
    <row r="29" spans="1:3" ht="21.75" customHeight="1">
      <c r="A29" s="63" t="s">
        <v>62</v>
      </c>
      <c r="B29" s="3"/>
      <c r="C29" s="3"/>
    </row>
    <row r="30" ht="21.75" customHeight="1">
      <c r="A30" s="63" t="s">
        <v>41</v>
      </c>
    </row>
    <row r="31" spans="1:5" ht="21.75" customHeight="1">
      <c r="A31" s="113" t="str">
        <f>Headings!F7</f>
        <v>Page 7</v>
      </c>
      <c r="B31" s="114"/>
      <c r="C31" s="114"/>
      <c r="D31" s="114"/>
      <c r="E31" s="115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2:E2"/>
    <mergeCell ref="A1:E1"/>
    <mergeCell ref="A31:E31"/>
  </mergeCells>
  <printOptions/>
  <pageMargins left="0.75" right="0.75" top="1" bottom="1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Headings!E8</f>
        <v>August 2013 Metro Transit Sales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>
        <v>296747992.32</v>
      </c>
      <c r="C5" s="43" t="s">
        <v>19</v>
      </c>
      <c r="D5" s="17">
        <v>0</v>
      </c>
      <c r="E5" s="100">
        <v>0</v>
      </c>
    </row>
    <row r="6" spans="1:5" ht="21.75" customHeight="1">
      <c r="A6" s="10">
        <v>2004</v>
      </c>
      <c r="B6" s="94">
        <v>314192142.47</v>
      </c>
      <c r="C6" s="12">
        <v>0.05878439147513781</v>
      </c>
      <c r="D6" s="15">
        <v>0</v>
      </c>
      <c r="E6" s="100">
        <v>0</v>
      </c>
    </row>
    <row r="7" spans="1:5" ht="21.75" customHeight="1">
      <c r="A7" s="10">
        <v>2005</v>
      </c>
      <c r="B7" s="94">
        <v>341149233.93</v>
      </c>
      <c r="C7" s="12">
        <v>0.08579810827883416</v>
      </c>
      <c r="D7" s="15">
        <v>0</v>
      </c>
      <c r="E7" s="100">
        <v>0</v>
      </c>
    </row>
    <row r="8" spans="1:5" ht="21.75" customHeight="1">
      <c r="A8" s="10">
        <v>2006</v>
      </c>
      <c r="B8" s="94">
        <v>367263688.86999995</v>
      </c>
      <c r="C8" s="12">
        <v>0.07654847891394745</v>
      </c>
      <c r="D8" s="15">
        <v>0</v>
      </c>
      <c r="E8" s="100">
        <v>0</v>
      </c>
    </row>
    <row r="9" spans="1:5" ht="21.75" customHeight="1">
      <c r="A9" s="10">
        <v>2007</v>
      </c>
      <c r="B9" s="94">
        <v>442042299.67999995</v>
      </c>
      <c r="C9" s="12">
        <v>0.2036101391893097</v>
      </c>
      <c r="D9" s="15">
        <v>0</v>
      </c>
      <c r="E9" s="100">
        <v>0</v>
      </c>
    </row>
    <row r="10" spans="1:5" ht="21.75" customHeight="1">
      <c r="A10" s="10">
        <v>2008</v>
      </c>
      <c r="B10" s="94">
        <v>432934212.59000003</v>
      </c>
      <c r="C10" s="12">
        <v>-0.0206045600083824</v>
      </c>
      <c r="D10" s="15">
        <v>0</v>
      </c>
      <c r="E10" s="100">
        <v>0</v>
      </c>
    </row>
    <row r="11" spans="1:5" ht="21.75" customHeight="1">
      <c r="A11" s="10">
        <v>2009</v>
      </c>
      <c r="B11" s="94">
        <v>376904265.79065436</v>
      </c>
      <c r="C11" s="12">
        <v>-0.12941907839565336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375199113.6666009</v>
      </c>
      <c r="C12" s="12">
        <v>-0.004524098766768958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399483215.2951</v>
      </c>
      <c r="C13" s="12">
        <v>0.06472323825923998</v>
      </c>
      <c r="D13" s="15">
        <v>0</v>
      </c>
      <c r="E13" s="100">
        <v>0</v>
      </c>
    </row>
    <row r="14" spans="1:5" ht="21.75" customHeight="1" thickBot="1">
      <c r="A14" s="25">
        <v>2012</v>
      </c>
      <c r="B14" s="95">
        <v>412549491.7182361</v>
      </c>
      <c r="C14" s="71">
        <v>0.03270794847659375</v>
      </c>
      <c r="D14" s="15">
        <v>0</v>
      </c>
      <c r="E14" s="100">
        <v>0</v>
      </c>
    </row>
    <row r="15" spans="1:5" ht="21.75" customHeight="1" thickTop="1">
      <c r="A15" s="10">
        <v>2013</v>
      </c>
      <c r="B15" s="94">
        <v>437298349.369379</v>
      </c>
      <c r="C15" s="15">
        <v>0.05999003306988904</v>
      </c>
      <c r="D15" s="44">
        <v>0.002002733489405051</v>
      </c>
      <c r="E15" s="101">
        <v>874041.5768066049</v>
      </c>
    </row>
    <row r="16" spans="1:5" ht="21.75" customHeight="1">
      <c r="A16" s="10">
        <v>2014</v>
      </c>
      <c r="B16" s="94">
        <v>457727507.9963045</v>
      </c>
      <c r="C16" s="12">
        <v>0.04671675220449867</v>
      </c>
      <c r="D16" s="15">
        <v>0.002004614435576535</v>
      </c>
      <c r="E16" s="100">
        <v>915731.4815428257</v>
      </c>
    </row>
    <row r="17" spans="1:5" ht="21.75" customHeight="1">
      <c r="A17" s="10">
        <v>2015</v>
      </c>
      <c r="B17" s="94">
        <v>480704524.2581033</v>
      </c>
      <c r="C17" s="12">
        <v>0.050198023628469146</v>
      </c>
      <c r="D17" s="15">
        <v>0.002006430586618979</v>
      </c>
      <c r="E17" s="100">
        <v>962568.93284899</v>
      </c>
    </row>
    <row r="18" spans="1:5" ht="21.75" customHeight="1">
      <c r="A18" s="10">
        <v>2016</v>
      </c>
      <c r="B18" s="94">
        <v>507951530.68488944</v>
      </c>
      <c r="C18" s="12">
        <v>0.05668140209172745</v>
      </c>
      <c r="D18" s="15">
        <v>0.0020082325396431067</v>
      </c>
      <c r="E18" s="100">
        <v>1018040.3307639956</v>
      </c>
    </row>
    <row r="19" spans="1:5" ht="21.75" customHeight="1">
      <c r="A19" s="10">
        <v>2017</v>
      </c>
      <c r="B19" s="94">
        <v>533714396.47573394</v>
      </c>
      <c r="C19" s="12">
        <v>0.05071914195456295</v>
      </c>
      <c r="D19" s="15">
        <v>0.0020097816437885108</v>
      </c>
      <c r="E19" s="100">
        <v>1070497.929973185</v>
      </c>
    </row>
    <row r="20" spans="1:5" ht="21.75" customHeight="1">
      <c r="A20" s="10">
        <v>2018</v>
      </c>
      <c r="B20" s="94">
        <v>557122044.0187148</v>
      </c>
      <c r="C20" s="12">
        <v>0.04385800288983788</v>
      </c>
      <c r="D20" s="15">
        <v>0.0020110987875854303</v>
      </c>
      <c r="E20" s="100">
        <v>1118178.6994364262</v>
      </c>
    </row>
    <row r="21" spans="1:5" ht="21.75" customHeight="1">
      <c r="A21" s="10">
        <v>2019</v>
      </c>
      <c r="B21" s="94">
        <v>581464618.0388379</v>
      </c>
      <c r="C21" s="12">
        <v>0.04369343177399987</v>
      </c>
      <c r="D21" s="15">
        <v>0.0020123202055295497</v>
      </c>
      <c r="E21" s="100">
        <v>1167743.1265915632</v>
      </c>
    </row>
    <row r="22" spans="1:5" ht="21.75" customHeight="1">
      <c r="A22" s="10">
        <v>2020</v>
      </c>
      <c r="B22" s="94">
        <v>606191134.1733359</v>
      </c>
      <c r="C22" s="12">
        <v>0.04252454124877891</v>
      </c>
      <c r="D22" s="15">
        <v>0.002013438630788844</v>
      </c>
      <c r="E22" s="100">
        <v>1218076.1256597042</v>
      </c>
    </row>
    <row r="23" spans="1:5" ht="21.75" customHeight="1">
      <c r="A23" s="10">
        <v>2021</v>
      </c>
      <c r="B23" s="94">
        <v>631453532.5754418</v>
      </c>
      <c r="C23" s="12">
        <v>0.041673981980215435</v>
      </c>
      <c r="D23" s="15">
        <v>0.002014467889045246</v>
      </c>
      <c r="E23" s="100">
        <v>1269485.526967764</v>
      </c>
    </row>
    <row r="24" spans="1:5" ht="21.75" customHeight="1">
      <c r="A24" s="10">
        <v>2022</v>
      </c>
      <c r="B24" s="94">
        <v>657131448.8222576</v>
      </c>
      <c r="C24" s="12">
        <v>0.04066477566779314</v>
      </c>
      <c r="D24" s="15">
        <v>0.0020154137505343783</v>
      </c>
      <c r="E24" s="100">
        <v>1321727.9292219877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4" t="s">
        <v>110</v>
      </c>
      <c r="B27" s="3"/>
      <c r="C27" s="3"/>
    </row>
    <row r="28" spans="1:3" ht="21.75" customHeight="1">
      <c r="A28" s="64" t="s">
        <v>189</v>
      </c>
      <c r="B28" s="3"/>
      <c r="C28" s="3"/>
    </row>
    <row r="29" spans="1:3" ht="21.75" customHeight="1">
      <c r="A29" s="63" t="s">
        <v>0</v>
      </c>
      <c r="B29" s="3"/>
      <c r="C29" s="3"/>
    </row>
    <row r="31" spans="1:5" ht="21.75" customHeight="1">
      <c r="A31" s="113" t="str">
        <f>Headings!F8</f>
        <v>Page 8</v>
      </c>
      <c r="B31" s="114"/>
      <c r="C31" s="114"/>
      <c r="D31" s="114"/>
      <c r="E31" s="115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1:E1"/>
    <mergeCell ref="A2:E2"/>
    <mergeCell ref="A31:E31"/>
  </mergeCells>
  <printOptions/>
  <pageMargins left="0.75" right="0.75" top="1" bottom="1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7.75390625" style="2" customWidth="1"/>
    <col min="2" max="2" width="20.75390625" style="2" customWidth="1"/>
    <col min="3" max="3" width="10.75390625" style="2" customWidth="1"/>
    <col min="4" max="5" width="17.75390625" style="41" customWidth="1"/>
    <col min="6" max="16384" width="10.75390625" style="41" customWidth="1"/>
  </cols>
  <sheetData>
    <row r="1" spans="1:5" ht="21.75">
      <c r="A1" s="118" t="str">
        <f>Headings!E9</f>
        <v>August 2013 Mental Health Sales Tax Forecast</v>
      </c>
      <c r="B1" s="115"/>
      <c r="C1" s="115"/>
      <c r="D1" s="115"/>
      <c r="E1" s="115"/>
    </row>
    <row r="2" spans="1:5" ht="21.75" customHeight="1">
      <c r="A2" s="118" t="s">
        <v>88</v>
      </c>
      <c r="B2" s="115"/>
      <c r="C2" s="115"/>
      <c r="D2" s="115"/>
      <c r="E2" s="115"/>
    </row>
    <row r="4" spans="1:5" ht="66" customHeight="1">
      <c r="A4" s="52" t="s">
        <v>118</v>
      </c>
      <c r="B4" s="79" t="s">
        <v>21</v>
      </c>
      <c r="C4" s="79" t="s">
        <v>2</v>
      </c>
      <c r="D4" s="60" t="str">
        <f>Headings!E43</f>
        <v>% Change from July 2013 Forecast</v>
      </c>
      <c r="E4" s="88" t="str">
        <f>Headings!F43</f>
        <v>$ Change from July 2013 Forecast</v>
      </c>
    </row>
    <row r="5" spans="1:5" ht="21.75" customHeight="1">
      <c r="A5" s="9">
        <v>2003</v>
      </c>
      <c r="B5" s="93" t="s">
        <v>19</v>
      </c>
      <c r="C5" s="43" t="s">
        <v>19</v>
      </c>
      <c r="D5" s="35" t="s">
        <v>19</v>
      </c>
      <c r="E5" s="99" t="s">
        <v>19</v>
      </c>
    </row>
    <row r="6" spans="1:5" ht="21.75" customHeight="1">
      <c r="A6" s="10">
        <v>2004</v>
      </c>
      <c r="B6" s="94" t="s">
        <v>19</v>
      </c>
      <c r="C6" s="12" t="s">
        <v>19</v>
      </c>
      <c r="D6" s="15" t="s">
        <v>19</v>
      </c>
      <c r="E6" s="100" t="s">
        <v>19</v>
      </c>
    </row>
    <row r="7" spans="1:5" ht="21.75" customHeight="1">
      <c r="A7" s="10">
        <v>2005</v>
      </c>
      <c r="B7" s="94" t="s">
        <v>19</v>
      </c>
      <c r="C7" s="12" t="s">
        <v>19</v>
      </c>
      <c r="D7" s="15" t="s">
        <v>19</v>
      </c>
      <c r="E7" s="100" t="s">
        <v>19</v>
      </c>
    </row>
    <row r="8" spans="1:5" ht="21.75" customHeight="1">
      <c r="A8" s="10">
        <v>2006</v>
      </c>
      <c r="B8" s="94" t="s">
        <v>19</v>
      </c>
      <c r="C8" s="12" t="s">
        <v>19</v>
      </c>
      <c r="D8" s="15" t="s">
        <v>19</v>
      </c>
      <c r="E8" s="100" t="s">
        <v>19</v>
      </c>
    </row>
    <row r="9" spans="1:5" ht="21.75" customHeight="1">
      <c r="A9" s="10">
        <v>2007</v>
      </c>
      <c r="B9" s="94" t="s">
        <v>19</v>
      </c>
      <c r="C9" s="12" t="s">
        <v>19</v>
      </c>
      <c r="D9" s="15" t="s">
        <v>19</v>
      </c>
      <c r="E9" s="100" t="s">
        <v>19</v>
      </c>
    </row>
    <row r="10" spans="1:5" ht="21.75" customHeight="1">
      <c r="A10" s="10">
        <v>2008</v>
      </c>
      <c r="B10" s="94">
        <v>35564903.52</v>
      </c>
      <c r="C10" s="12" t="s">
        <v>19</v>
      </c>
      <c r="D10" s="15" t="s">
        <v>19</v>
      </c>
      <c r="E10" s="100" t="s">
        <v>19</v>
      </c>
    </row>
    <row r="11" spans="1:5" ht="21.75" customHeight="1">
      <c r="A11" s="10">
        <v>2009</v>
      </c>
      <c r="B11" s="94">
        <v>41773812.241183825</v>
      </c>
      <c r="C11" s="12">
        <v>0.1745796587833348</v>
      </c>
      <c r="D11" s="15">
        <v>0</v>
      </c>
      <c r="E11" s="100">
        <v>0</v>
      </c>
    </row>
    <row r="12" spans="1:5" ht="21.75" customHeight="1">
      <c r="A12" s="10">
        <v>2010</v>
      </c>
      <c r="B12" s="94">
        <v>40717980.1485112</v>
      </c>
      <c r="C12" s="12">
        <v>-0.025274975780920084</v>
      </c>
      <c r="D12" s="15">
        <v>0</v>
      </c>
      <c r="E12" s="100">
        <v>0</v>
      </c>
    </row>
    <row r="13" spans="1:5" ht="21.75" customHeight="1">
      <c r="A13" s="10">
        <v>2011</v>
      </c>
      <c r="B13" s="94">
        <v>43099477.537233345</v>
      </c>
      <c r="C13" s="12">
        <v>0.05848761112501344</v>
      </c>
      <c r="D13" s="15">
        <v>0</v>
      </c>
      <c r="E13" s="100">
        <v>0</v>
      </c>
    </row>
    <row r="14" spans="1:5" ht="21.75" customHeight="1" thickBot="1">
      <c r="A14" s="25">
        <v>2012</v>
      </c>
      <c r="B14" s="95">
        <v>45000360.49647068</v>
      </c>
      <c r="C14" s="71">
        <v>0.04410454761534344</v>
      </c>
      <c r="D14" s="15">
        <v>0</v>
      </c>
      <c r="E14" s="100">
        <v>0</v>
      </c>
    </row>
    <row r="15" spans="1:5" ht="21.75" customHeight="1" thickTop="1">
      <c r="A15" s="10">
        <v>2013</v>
      </c>
      <c r="B15" s="94">
        <v>47736782.73116142</v>
      </c>
      <c r="C15" s="15">
        <v>0.06080889585107552</v>
      </c>
      <c r="D15" s="44">
        <v>0.0022491384486000854</v>
      </c>
      <c r="E15" s="101">
        <v>107125.69293830544</v>
      </c>
    </row>
    <row r="16" spans="1:5" ht="21.75" customHeight="1">
      <c r="A16" s="10">
        <v>2014</v>
      </c>
      <c r="B16" s="94">
        <v>49881880.675835654</v>
      </c>
      <c r="C16" s="12">
        <v>0.044935955503217606</v>
      </c>
      <c r="D16" s="15">
        <v>0.0020041487521276213</v>
      </c>
      <c r="E16" s="100">
        <v>99770.75347917527</v>
      </c>
    </row>
    <row r="17" spans="1:5" ht="21.75" customHeight="1">
      <c r="A17" s="10">
        <v>2015</v>
      </c>
      <c r="B17" s="94">
        <v>52384925.03694706</v>
      </c>
      <c r="C17" s="12">
        <v>0.05017943043041595</v>
      </c>
      <c r="D17" s="15">
        <v>0.0020060000668302713</v>
      </c>
      <c r="E17" s="100">
        <v>104873.78630268574</v>
      </c>
    </row>
    <row r="18" spans="1:5" ht="21.75" customHeight="1">
      <c r="A18" s="10">
        <v>2016</v>
      </c>
      <c r="B18" s="94">
        <v>55353203.66794607</v>
      </c>
      <c r="C18" s="12">
        <v>0.056662840099618084</v>
      </c>
      <c r="D18" s="15">
        <v>0.0020078369735356816</v>
      </c>
      <c r="E18" s="100">
        <v>110917.50466128439</v>
      </c>
    </row>
    <row r="19" spans="1:5" ht="21.75" customHeight="1">
      <c r="A19" s="10">
        <v>2017</v>
      </c>
      <c r="B19" s="94" t="s">
        <v>121</v>
      </c>
      <c r="C19" s="12" t="s">
        <v>19</v>
      </c>
      <c r="D19" s="18" t="s">
        <v>19</v>
      </c>
      <c r="E19" s="100" t="s">
        <v>19</v>
      </c>
    </row>
    <row r="20" spans="1:5" ht="21.75" customHeight="1">
      <c r="A20" s="10">
        <v>2018</v>
      </c>
      <c r="B20" s="94" t="s">
        <v>19</v>
      </c>
      <c r="C20" s="12" t="s">
        <v>19</v>
      </c>
      <c r="D20" s="18" t="s">
        <v>19</v>
      </c>
      <c r="E20" s="100" t="s">
        <v>19</v>
      </c>
    </row>
    <row r="21" spans="1:5" ht="21.75" customHeight="1">
      <c r="A21" s="10">
        <v>2019</v>
      </c>
      <c r="B21" s="94" t="s">
        <v>19</v>
      </c>
      <c r="C21" s="12" t="s">
        <v>19</v>
      </c>
      <c r="D21" s="18" t="s">
        <v>19</v>
      </c>
      <c r="E21" s="100" t="s">
        <v>19</v>
      </c>
    </row>
    <row r="22" spans="1:5" ht="21.75" customHeight="1">
      <c r="A22" s="10">
        <v>2020</v>
      </c>
      <c r="B22" s="94" t="s">
        <v>19</v>
      </c>
      <c r="C22" s="12" t="s">
        <v>19</v>
      </c>
      <c r="D22" s="18" t="s">
        <v>19</v>
      </c>
      <c r="E22" s="100" t="s">
        <v>19</v>
      </c>
    </row>
    <row r="23" spans="1:5" ht="21.75" customHeight="1">
      <c r="A23" s="10">
        <v>2021</v>
      </c>
      <c r="B23" s="94" t="s">
        <v>19</v>
      </c>
      <c r="C23" s="12" t="s">
        <v>19</v>
      </c>
      <c r="D23" s="18" t="s">
        <v>19</v>
      </c>
      <c r="E23" s="100" t="s">
        <v>19</v>
      </c>
    </row>
    <row r="24" spans="1:5" ht="21.75" customHeight="1">
      <c r="A24" s="10">
        <v>2022</v>
      </c>
      <c r="B24" s="94" t="s">
        <v>19</v>
      </c>
      <c r="C24" s="12" t="s">
        <v>19</v>
      </c>
      <c r="D24" s="18" t="s">
        <v>19</v>
      </c>
      <c r="E24" s="100" t="s">
        <v>19</v>
      </c>
    </row>
    <row r="25" spans="1:3" ht="21.75" customHeight="1">
      <c r="A25" s="3"/>
      <c r="B25" s="3"/>
      <c r="C25" s="3"/>
    </row>
    <row r="26" spans="1:3" ht="21.75" customHeight="1">
      <c r="A26" s="61" t="s">
        <v>106</v>
      </c>
      <c r="B26" s="3"/>
      <c r="C26" s="3"/>
    </row>
    <row r="27" spans="1:3" ht="21.75" customHeight="1">
      <c r="A27" s="64" t="s">
        <v>51</v>
      </c>
      <c r="B27" s="3"/>
      <c r="C27" s="3"/>
    </row>
    <row r="28" spans="1:3" ht="21.75" customHeight="1">
      <c r="A28" s="64" t="s">
        <v>149</v>
      </c>
      <c r="B28" s="3"/>
      <c r="C28" s="3"/>
    </row>
    <row r="29" spans="1:3" ht="21.75" customHeight="1">
      <c r="A29" s="63" t="s">
        <v>223</v>
      </c>
      <c r="B29" s="3"/>
      <c r="C29" s="3"/>
    </row>
    <row r="31" spans="1:5" ht="21.75" customHeight="1">
      <c r="A31" s="113" t="str">
        <f>Headings!F9</f>
        <v>Page 9</v>
      </c>
      <c r="B31" s="114"/>
      <c r="C31" s="114"/>
      <c r="D31" s="114"/>
      <c r="E31" s="115"/>
    </row>
    <row r="32" spans="1:3" ht="21.75" customHeight="1">
      <c r="A32" s="3"/>
      <c r="B32" s="3"/>
      <c r="C32" s="3"/>
    </row>
    <row r="35" ht="21.75" customHeight="1">
      <c r="B35" s="14"/>
    </row>
    <row r="36" ht="21.75" customHeight="1">
      <c r="B36" s="14"/>
    </row>
    <row r="37" spans="1:2" ht="21.75" customHeight="1">
      <c r="A37" s="13"/>
      <c r="B37" s="14"/>
    </row>
    <row r="38" spans="1:2" ht="21.75" customHeight="1">
      <c r="A38" s="13"/>
      <c r="B38" s="13"/>
    </row>
    <row r="39" spans="1:2" ht="21.75" customHeight="1">
      <c r="A39" s="13"/>
      <c r="B39" s="13"/>
    </row>
    <row r="40" spans="1:2" ht="21.75" customHeight="1">
      <c r="A40" s="13"/>
      <c r="B40" s="13"/>
    </row>
    <row r="41" spans="1:2" ht="21.75" customHeight="1">
      <c r="A41" s="13"/>
      <c r="B41" s="13"/>
    </row>
  </sheetData>
  <sheetProtection/>
  <mergeCells count="3">
    <mergeCell ref="A31:E31"/>
    <mergeCell ref="A1:E1"/>
    <mergeCell ref="A2:E2"/>
  </mergeCells>
  <printOptions/>
  <pageMargins left="0.75" right="0.75" top="1" bottom="1" header="0.5" footer="0.5"/>
  <pageSetup fitToHeight="1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Cacallori</dc:creator>
  <cp:keywords/>
  <dc:description/>
  <cp:lastModifiedBy>Anthony Cacallori</cp:lastModifiedBy>
  <cp:lastPrinted>2013-08-22T20:34:55Z</cp:lastPrinted>
  <dcterms:created xsi:type="dcterms:W3CDTF">2010-06-11T22:06:58Z</dcterms:created>
  <dcterms:modified xsi:type="dcterms:W3CDTF">2013-03-05T16:52:51Z</dcterms:modified>
  <cp:category/>
  <cp:version/>
  <cp:contentType/>
  <cp:contentStatus/>
</cp:coreProperties>
</file>