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75" yWindow="300" windowWidth="19125" windowHeight="11085" tabRatio="838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otel Sales Tax" sheetId="10" r:id="rId11"/>
    <sheet name="Rental Car Sales Tax" sheetId="11" r:id="rId12"/>
    <sheet name="REET" sheetId="4" r:id="rId13"/>
    <sheet name="Investment Pool Nom" sheetId="5" r:id="rId14"/>
    <sheet name="Investment Pool Real" sheetId="35" r:id="rId15"/>
    <sheet name="CPI-U" sheetId="34" r:id="rId16"/>
    <sheet name="CPI-W" sheetId="7" r:id="rId17"/>
    <sheet name="Seattle CPI-U" sheetId="33" r:id="rId18"/>
    <sheet name="Seattle CPI-W" sheetId="13" r:id="rId19"/>
    <sheet name="COLA" sheetId="12" r:id="rId20"/>
    <sheet name="Pharmaceuticals PPI" sheetId="14" r:id="rId21"/>
    <sheet name="Transportation CPI" sheetId="15" r:id="rId22"/>
    <sheet name="Retail Gas" sheetId="37" r:id="rId23"/>
    <sheet name="Diesel and Gas" sheetId="32" r:id="rId24"/>
    <sheet name="Docs" sheetId="36" r:id="rId25"/>
    <sheet name="Gambling" sheetId="60" r:id="rId26"/>
    <sheet name="E911" sheetId="61" r:id="rId27"/>
    <sheet name="CX" sheetId="39" r:id="rId28"/>
    <sheet name="DD-MH" sheetId="40" r:id="rId29"/>
    <sheet name="Veterans" sheetId="41" r:id="rId30"/>
    <sheet name="ICRI" sheetId="55" r:id="rId31"/>
    <sheet name="AFIS" sheetId="42" r:id="rId32"/>
    <sheet name="Parks" sheetId="43" r:id="rId33"/>
    <sheet name="YSC" sheetId="45" r:id="rId34"/>
    <sheet name="Veterans_Lid" sheetId="46" r:id="rId35"/>
    <sheet name="EMS" sheetId="48" r:id="rId36"/>
    <sheet name="CF" sheetId="49" r:id="rId37"/>
    <sheet name="Roads" sheetId="50" r:id="rId38"/>
    <sheet name="Flood" sheetId="56" r:id="rId39"/>
    <sheet name="Ferry" sheetId="52" r:id="rId40"/>
    <sheet name="Transit" sheetId="53" r:id="rId41"/>
    <sheet name="UTGO" sheetId="54" r:id="rId42"/>
    <sheet name="Appendix" sheetId="38" r:id="rId43"/>
    <sheet name="Headings" sheetId="29" r:id="rId44"/>
  </sheets>
  <calcPr calcId="145621"/>
</workbook>
</file>

<file path=xl/calcChain.xml><?xml version="1.0" encoding="utf-8"?>
<calcChain xmlns="http://schemas.openxmlformats.org/spreadsheetml/2006/main">
  <c r="A1" i="48" l="1"/>
  <c r="A30" i="9" l="1"/>
  <c r="A30" i="16" l="1"/>
  <c r="A30" i="18"/>
  <c r="A30" i="17"/>
  <c r="A30" i="19"/>
  <c r="A30" i="26"/>
  <c r="A30" i="1"/>
  <c r="A30" i="8"/>
  <c r="A30" i="21"/>
  <c r="A30" i="10"/>
  <c r="A30" i="11"/>
  <c r="A30" i="4"/>
  <c r="A30" i="5"/>
  <c r="A30" i="35"/>
  <c r="A30" i="34"/>
  <c r="A30" i="7"/>
  <c r="A30" i="33"/>
  <c r="A30" i="13"/>
  <c r="A30" i="12"/>
  <c r="A30" i="14"/>
  <c r="A30" i="15"/>
  <c r="A30" i="37"/>
  <c r="A30" i="32"/>
  <c r="A30" i="36"/>
  <c r="A30" i="60"/>
  <c r="A30" i="61"/>
  <c r="A30" i="39"/>
  <c r="A30" i="40"/>
  <c r="A30" i="41"/>
  <c r="A30" i="55"/>
  <c r="A30" i="42"/>
  <c r="A30" i="43"/>
  <c r="A30" i="45"/>
  <c r="A30" i="46"/>
  <c r="A30" i="48"/>
  <c r="A30" i="49"/>
  <c r="A30" i="50"/>
  <c r="A30" i="56"/>
  <c r="A30" i="52"/>
  <c r="A30" i="53"/>
  <c r="A30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1" i="29"/>
  <c r="A1" i="10" s="1"/>
  <c r="E12" i="29"/>
  <c r="A1" i="11" s="1"/>
  <c r="E13" i="29"/>
  <c r="A1" i="4" s="1"/>
  <c r="E14" i="29"/>
  <c r="A1" i="5" s="1"/>
  <c r="E15" i="29"/>
  <c r="A1" i="35" s="1"/>
  <c r="E16" i="29"/>
  <c r="A1" i="34" s="1"/>
  <c r="E17" i="29"/>
  <c r="A1" i="7" s="1"/>
  <c r="E18" i="29"/>
  <c r="A1" i="33" s="1"/>
  <c r="E19" i="29"/>
  <c r="A1" i="13" s="1"/>
  <c r="E20" i="29"/>
  <c r="A1" i="12" s="1"/>
  <c r="E21" i="29"/>
  <c r="A1" i="14" s="1"/>
  <c r="E22" i="29"/>
  <c r="A1" i="15" s="1"/>
  <c r="E23" i="29"/>
  <c r="A1" i="37" s="1"/>
  <c r="E24" i="29"/>
  <c r="E25" i="29"/>
  <c r="A1" i="36" s="1"/>
  <c r="E26" i="29"/>
  <c r="A1" i="60" s="1"/>
  <c r="E27" i="29"/>
  <c r="A1" i="61" s="1"/>
  <c r="E28" i="29"/>
  <c r="A1" i="39" s="1"/>
  <c r="E29" i="29"/>
  <c r="A1" i="40" s="1"/>
  <c r="E30" i="29"/>
  <c r="A1" i="41" s="1"/>
  <c r="E31" i="29"/>
  <c r="A1" i="55" s="1"/>
  <c r="E32" i="29"/>
  <c r="A1" i="42" s="1"/>
  <c r="E33" i="29"/>
  <c r="A1" i="43" s="1"/>
  <c r="E34" i="29"/>
  <c r="A1" i="45" s="1"/>
  <c r="E35" i="29"/>
  <c r="A1" i="46" s="1"/>
  <c r="E36" i="29"/>
  <c r="E37" i="29"/>
  <c r="A1" i="49" s="1"/>
  <c r="E38" i="29"/>
  <c r="A1" i="50" s="1"/>
  <c r="E39" i="29"/>
  <c r="A1" i="56" s="1"/>
  <c r="E40" i="29"/>
  <c r="A1" i="52" s="1"/>
  <c r="E41" i="29"/>
  <c r="A1" i="53" s="1"/>
  <c r="E42" i="29"/>
  <c r="A1" i="54" s="1"/>
</calcChain>
</file>

<file path=xl/sharedStrings.xml><?xml version="1.0" encoding="utf-8"?>
<sst xmlns="http://schemas.openxmlformats.org/spreadsheetml/2006/main" count="1059" uniqueCount="252">
  <si>
    <t>Page 37</t>
  </si>
  <si>
    <t>Page 38</t>
  </si>
  <si>
    <t>Page 39</t>
  </si>
  <si>
    <t>Page 40</t>
  </si>
  <si>
    <t>Notes:</t>
  </si>
  <si>
    <t>Q3 2013</t>
  </si>
  <si>
    <t>Q4 2013</t>
  </si>
  <si>
    <t>Q1 2014</t>
  </si>
  <si>
    <t>Seattle Annual CPI-U</t>
  </si>
  <si>
    <t>YOY Change</t>
  </si>
  <si>
    <t>Recorded Documents</t>
  </si>
  <si>
    <t>Q3 2015</t>
  </si>
  <si>
    <t>Page 1</t>
  </si>
  <si>
    <t xml:space="preserve">The Investment Pool Real Rate of Return Forecast is deflated by the </t>
  </si>
  <si>
    <t>National CPI-W</t>
  </si>
  <si>
    <t>90% of the annual change in the September to September National CPI-W; 2% floor, 6% ceiling</t>
  </si>
  <si>
    <t>Retail Gas</t>
  </si>
  <si>
    <t xml:space="preserve">    STB CPI-U to adjust nominal values.</t>
  </si>
  <si>
    <t>Vets &amp; Human Services</t>
  </si>
  <si>
    <t>Veteran's Aid</t>
  </si>
  <si>
    <t>Transit</t>
  </si>
  <si>
    <t>UTGO</t>
  </si>
  <si>
    <t>Seattle CPI-U</t>
  </si>
  <si>
    <t>Sept-to-Sept National CPI-W</t>
  </si>
  <si>
    <t>Old COLA</t>
  </si>
  <si>
    <t>Page 6</t>
  </si>
  <si>
    <t>Diesel and Gasoline</t>
  </si>
  <si>
    <t>Q1 2013</t>
  </si>
  <si>
    <t>Q4 2015</t>
  </si>
  <si>
    <t>Q2 2015</t>
  </si>
  <si>
    <t>1. Values are nominal annual returns for the King County investment pool.</t>
  </si>
  <si>
    <t>In addition, all sales tax forecasts have been adjusted for delinquent payments,</t>
  </si>
  <si>
    <t>Q4 2016</t>
  </si>
  <si>
    <t>Q1 2016</t>
  </si>
  <si>
    <t>Veterans Aid Property Tax</t>
  </si>
  <si>
    <t xml:space="preserve"> </t>
  </si>
  <si>
    <t>Transit Property Tax</t>
  </si>
  <si>
    <t>2. The V&amp;HS lid lift is a six-year lid lift in effect from 2012-2017.</t>
  </si>
  <si>
    <t>Unincorporated Area/Roads Property Tax Levy</t>
  </si>
  <si>
    <t>AFIS Lid Lift</t>
  </si>
  <si>
    <t>Children and Family Justice Center Lid Lift</t>
  </si>
  <si>
    <t>NH Sliver and Triangle</t>
  </si>
  <si>
    <t>North Highline Y (remainder)</t>
  </si>
  <si>
    <t>King County Sales and Use Taxbase</t>
  </si>
  <si>
    <t>2. King County also collects REET 2 (another identical 0.25%, not shown here).</t>
  </si>
  <si>
    <t>Area</t>
  </si>
  <si>
    <t>1. Distribution is 0.1% of countywide taxable sales less sales at lodging establishments with</t>
  </si>
  <si>
    <t>Annual Change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</si>
  <si>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</si>
  <si>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</si>
  <si>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</si>
  <si>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</si>
  <si>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</si>
  <si>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</si>
  <si>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</si>
  <si>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</si>
  <si>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>Veterans and Human Services Lid Lift</t>
  </si>
  <si>
    <t xml:space="preserve">    60 or more rooms, which are capped at 0.6%.</t>
  </si>
  <si>
    <t xml:space="preserve">    60 or more rooms, which do not pay MIDD sales tax.</t>
  </si>
  <si>
    <t xml:space="preserve">    Information Administration (EIA) in $/gallon.</t>
  </si>
  <si>
    <t xml:space="preserve">1. Values are real annual returns for the King County investment pool using </t>
  </si>
  <si>
    <t>EMS</t>
  </si>
  <si>
    <t>Conservation Futures</t>
  </si>
  <si>
    <t>Flood</t>
  </si>
  <si>
    <t>Ferry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</si>
  <si>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</si>
  <si>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</si>
  <si>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</si>
  <si>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</si>
  <si>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</si>
  <si>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</si>
  <si>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</si>
  <si>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</si>
  <si>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</si>
  <si>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</si>
  <si>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</si>
  <si>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</si>
  <si>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Seattle CPI-U mean forecast. Series CUURA423SAO.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</si>
  <si>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</si>
  <si>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</si>
  <si>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</si>
  <si>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</si>
  <si>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</si>
  <si>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have been adjusted for the annexations listed above. (Pages 7 &amp; 10)</t>
  </si>
  <si>
    <t>Investment Pool Real Rate of Return</t>
  </si>
  <si>
    <t>1. Values listed are the sum of official public records, recorded maps and marriage records.</t>
  </si>
  <si>
    <t>National CPI-U</t>
  </si>
  <si>
    <t>include mitigation payments in outyears and deduct the 1% DOR admin fee.</t>
  </si>
  <si>
    <t>Parks</t>
  </si>
  <si>
    <t>UTGO Bond Property Tax</t>
  </si>
  <si>
    <t>Current Expense</t>
  </si>
  <si>
    <t>The “New” COLA: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</si>
  <si>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</si>
  <si>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</si>
  <si>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</si>
  <si>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</si>
  <si>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</si>
  <si>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</si>
  <si>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</si>
  <si>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</si>
  <si>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Ferry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</si>
  <si>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</si>
  <si>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</si>
  <si>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</si>
  <si>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</si>
  <si>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</si>
  <si>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</si>
  <si>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</si>
  <si>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</si>
  <si>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Q2 2014</t>
  </si>
  <si>
    <t>Q3 2014</t>
  </si>
  <si>
    <t>Q4 2014</t>
  </si>
  <si>
    <t>Quarter</t>
  </si>
  <si>
    <t>Diesel</t>
  </si>
  <si>
    <t>Gasoline</t>
  </si>
  <si>
    <t>-</t>
  </si>
  <si>
    <t>Year</t>
  </si>
  <si>
    <t>Value</t>
  </si>
  <si>
    <t>Date Annexed</t>
  </si>
  <si>
    <t>Q2 2013</t>
  </si>
  <si>
    <t>REET data presents 0.25% of King County's 0.50% real estate tax. (Page 13)</t>
  </si>
  <si>
    <t>2. The UAL/Roads levy values are affected by annexations (see appendix).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</si>
  <si>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</si>
  <si>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</si>
  <si>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</si>
  <si>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</si>
  <si>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</si>
  <si>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</si>
  <si>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</si>
  <si>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</si>
  <si>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</si>
  <si>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</si>
  <si>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Q1 2015</t>
  </si>
  <si>
    <t>DD/MH</t>
  </si>
  <si>
    <t>AFIS</t>
  </si>
  <si>
    <t>Annexation Assumptions:</t>
  </si>
  <si>
    <t>Rental Car Sales Tax</t>
  </si>
  <si>
    <t>Countywide New Construction</t>
  </si>
  <si>
    <t>New COLA</t>
  </si>
  <si>
    <t>Pharmaceuticals PPI</t>
  </si>
  <si>
    <t>Transportation CPI</t>
  </si>
  <si>
    <t>1. Includes both taxable and non-taxable value.</t>
  </si>
  <si>
    <t>Hotel Sales Tax</t>
  </si>
  <si>
    <t>Contents</t>
  </si>
  <si>
    <t>Property tax adjustments:</t>
  </si>
  <si>
    <t>Inter-County River</t>
  </si>
  <si>
    <t>2. AFIS is a six-year lid lift in effect from 2013-2018.</t>
  </si>
  <si>
    <t>Page 41</t>
  </si>
  <si>
    <t>1. Distribution is 1% of taxable sales on rental cars within King County.</t>
  </si>
  <si>
    <t>June-June Average Seattle CPI-W</t>
  </si>
  <si>
    <t>Investment Pool Nominal Rate of Return</t>
  </si>
  <si>
    <t>Real Estate Excise Tax (REET 1)</t>
  </si>
  <si>
    <t>Sales and Use Taxbase</t>
  </si>
  <si>
    <t>The “Old” COLA:</t>
  </si>
  <si>
    <t>Diff</t>
  </si>
  <si>
    <t>Tax Year</t>
  </si>
  <si>
    <t>Expires</t>
  </si>
  <si>
    <t>Inter County River Improvement Property Tax</t>
  </si>
  <si>
    <t>1. Series CUURA423SAO. Values are annual growth.</t>
  </si>
  <si>
    <t>1. Unincorporated new construction values are affected by annexations (see appendix).</t>
  </si>
  <si>
    <t>2. The C&amp;FJC lid lift is a nine-year lid lift in effect from 2013-2021.</t>
  </si>
  <si>
    <t>COLA Comparison</t>
  </si>
  <si>
    <t>Page 35</t>
  </si>
  <si>
    <t>Page 36</t>
  </si>
  <si>
    <t>Page 43</t>
  </si>
  <si>
    <t>Forecasts have been adjusted for the annexations listed above. (Pages 3, 5, 38)</t>
  </si>
  <si>
    <t>3. Forecasts for 2014 and beyond are affected by annexations (see appendix).</t>
  </si>
  <si>
    <t xml:space="preserve">2. Forecast for 2014 and beyond adjusts for removal of the 2% King County tax inside the </t>
  </si>
  <si>
    <t>Q2 2016</t>
  </si>
  <si>
    <t>Q3 2016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</si>
  <si>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</si>
  <si>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</si>
  <si>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</si>
  <si>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</si>
  <si>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</si>
  <si>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</si>
  <si>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2014 Population Est.</t>
  </si>
  <si>
    <t>Sales tax adjustments:</t>
  </si>
  <si>
    <t>Retail Gas Prices</t>
  </si>
  <si>
    <t>Children &amp; Family Center</t>
  </si>
  <si>
    <t>UAL/Roads</t>
  </si>
  <si>
    <t>Renton West Hill</t>
  </si>
  <si>
    <t xml:space="preserve">1. Series CWUR0000SAO. Values are percent change from September of previous year to </t>
  </si>
  <si>
    <t>1. Values are for Seattle, WA, regular grades, regular formulations as quoted by the Energy</t>
  </si>
  <si>
    <t>Bothell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</si>
  <si>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</si>
  <si>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</si>
  <si>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</si>
  <si>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</si>
  <si>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</si>
  <si>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 xml:space="preserve">    September of tax year.</t>
  </si>
  <si>
    <t xml:space="preserve">    incorporated cities.</t>
  </si>
  <si>
    <t>Parks Lid Lift</t>
  </si>
  <si>
    <t>Gambling Tax</t>
  </si>
  <si>
    <t>E-911 Tax</t>
  </si>
  <si>
    <t>Page 42</t>
  </si>
  <si>
    <t>Q1 2017</t>
  </si>
  <si>
    <t>Q2 2017</t>
  </si>
  <si>
    <t>Q3 2017</t>
  </si>
  <si>
    <t>Q4 2017</t>
  </si>
  <si>
    <t>Page 33</t>
  </si>
  <si>
    <t>Page 34</t>
  </si>
  <si>
    <t>Appendix</t>
  </si>
  <si>
    <t>2. Prices are stated in wholesale terms.</t>
  </si>
  <si>
    <t xml:space="preserve">    City of Bellevue.</t>
  </si>
  <si>
    <t>These forecasts are presented on accrual basis. (Pages 7 thru 10)</t>
  </si>
  <si>
    <t>REET Adjustments:</t>
  </si>
  <si>
    <t>Page 25</t>
  </si>
  <si>
    <t>The REET Forecast has been adjusted for the annexations listed above.</t>
  </si>
  <si>
    <t>2. The previous existing EMS levy expired in 2013.</t>
  </si>
  <si>
    <r>
      <t>2011</t>
    </r>
    <r>
      <rPr>
        <sz val="11"/>
        <rFont val="Arial Narrow"/>
        <family val="2"/>
      </rPr>
      <t xml:space="preserve">   0%</t>
    </r>
  </si>
  <si>
    <t>2. Proceeds for 2014 and beyond are affected by annexations (see appendix).</t>
  </si>
  <si>
    <t>2. Unincorporated assessed values are affected by annexations (see appendix).</t>
  </si>
  <si>
    <t>1. Includes taxable value only.</t>
  </si>
  <si>
    <t>1. Actual values are taxable sales for King County as reported by the Washington DOR.</t>
  </si>
  <si>
    <t>Klahanie</t>
  </si>
  <si>
    <t xml:space="preserve">1. Values are local area new construction only. Changes in state assessed utility values </t>
  </si>
  <si>
    <t xml:space="preserve">    not included. </t>
  </si>
  <si>
    <t xml:space="preserve">    to cities/counties.</t>
  </si>
  <si>
    <t xml:space="preserve">1. Distribution is 0.1% of countywide sales allocated 10% to counties and 90% by population </t>
  </si>
  <si>
    <t xml:space="preserve">    year values less the average of the six prior July-June values.</t>
  </si>
  <si>
    <t>1. Series CWURA423SAO. Values are the average of the six most recent July-June tax</t>
  </si>
  <si>
    <r>
      <t>2015 and beyond*</t>
    </r>
    <r>
      <rPr>
        <sz val="11"/>
        <rFont val="Arial Narrow"/>
        <family val="2"/>
      </rPr>
      <t xml:space="preserve"> we assume the same 95% of the Seattle CPI-W, NOT currently contracted for</t>
    </r>
  </si>
  <si>
    <r>
      <t>2012</t>
    </r>
    <r>
      <rPr>
        <sz val="11"/>
        <rFont val="Arial Narrow"/>
        <family val="2"/>
      </rPr>
      <t xml:space="preserve">   90% avg annual change in the Sea-CPI-W from Jul-2010 to Jun-2011; 0% floor, no ceiling</t>
    </r>
  </si>
  <si>
    <r>
      <t>2013</t>
    </r>
    <r>
      <rPr>
        <sz val="11"/>
        <rFont val="Arial Narrow"/>
        <family val="2"/>
      </rPr>
      <t xml:space="preserve">   95% avg annual change in the Sea-CPI-W from Jul-2011 to Jun-2012; 0% floor, no ceiling</t>
    </r>
  </si>
  <si>
    <r>
      <t>2014</t>
    </r>
    <r>
      <rPr>
        <sz val="11"/>
        <rFont val="Arial Narrow"/>
        <family val="2"/>
      </rPr>
      <t xml:space="preserve">   95% avg annual change in the Sea-CPI-W from Jul-2012 to Jun-2013; 0% floor, no ceiling</t>
    </r>
  </si>
  <si>
    <t>Dev. Disabilities &amp; Mental Health Property Tax</t>
  </si>
  <si>
    <t>3. The EMS levy is a six-year levy in effect from 2014-2019.</t>
  </si>
  <si>
    <t>3. The values for 2014-2019 are for the Parks lid lift approved by voters on August 6th, 2013</t>
  </si>
  <si>
    <t xml:space="preserve">    with an initial rate of $0.1877 per $1000 of assessed value.</t>
  </si>
  <si>
    <t>2. 2011 value includes approximately $2M in one-time sales tax amnesty proceeds.</t>
  </si>
  <si>
    <t>2. 2011 value includes approximately $10M in one-time sales tax amnesty proceeds.</t>
  </si>
  <si>
    <t>2. 2011 value includes approximately $1.1M in one-time sales tax amnesty proceeds.</t>
  </si>
  <si>
    <t>2. 2011 value includes approximately $0.3M in one-time sales tax amnesty proceeds.</t>
  </si>
  <si>
    <t>2. Limited bond debt service included in CX Levy in 2013 and thereafter.</t>
  </si>
  <si>
    <t>3. Levy amounts reflect forecasted new construction impacts from the TDR/TIF ILA</t>
  </si>
  <si>
    <t xml:space="preserve">    between the City of Seattle and King County.</t>
  </si>
  <si>
    <t>1. Forecast generated by Linwood Capital, LLC.</t>
  </si>
  <si>
    <t>1. Values are tax revenues for cellular (regular and prepaid), landline and VOIP accounts.</t>
  </si>
  <si>
    <t>2. Values for 2008-2013 include the Parks Operating &amp; Expansion lid lifts (expired in 2013).</t>
  </si>
  <si>
    <t xml:space="preserve">    due to annexations.</t>
  </si>
  <si>
    <t>3. Values are total levy amounts and do not reflect reduced collections within each year</t>
  </si>
  <si>
    <t>August</t>
  </si>
  <si>
    <t>% Change from July 2014 Forecast</t>
  </si>
  <si>
    <t>$ Change from July 2014 Forecast</t>
  </si>
  <si>
    <t># Change from July 2014 Forecast</t>
  </si>
  <si>
    <t>August 2014 Diesel &amp; Gasoline Dollar per Gallon Forecasts</t>
  </si>
  <si>
    <t>August 2014 King County Economic and Revenue Forecast</t>
  </si>
  <si>
    <t>are on-going and the exact contract adjustment, if any, is to be determined.</t>
  </si>
  <si>
    <t>*Negotiations with King County labor unions for 2015 and 2016 wage changes</t>
  </si>
  <si>
    <t>2. Forecast utilizes actual values through May 2014.</t>
  </si>
  <si>
    <t>Approved by the King County Forecast Council on August 21, 2014 (KC No. KCFC 2014-04)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</si>
</sst>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164" formatCode="mmmm\ d\,\ yyyy"/>
    <numFmt numFmtId="165" formatCode="mm/dd/yy"/>
    <numFmt numFmtId="166" formatCode="&quot;$&quot;#,##0"/>
    <numFmt numFmtId="167" formatCode="&quot;$&quot;#,##0.00"/>
    <numFmt numFmtId="168" formatCode="&quot;$&quot;#,##0;\(&quot;$&quot;#,##0\)"/>
    <numFmt numFmtId="169" formatCode="#,##0;\(#,##0\)"/>
    <numFmt numFmtId="170" formatCode="&quot;$&quot;#,##0.00;\(&quot;$&quot;#,##0.00\)"/>
  </numFmts>
  <fonts count="24" x14ac:knownFonts="1">
    <font>
      <sz val="10"/>
      <name val="Verdana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sz val="14"/>
      <color indexed="55"/>
      <name val="Arial Narrow"/>
      <family val="2"/>
    </font>
    <font>
      <sz val="1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5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0" fontId="1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/>
    <xf numFmtId="10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Alignment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/>
    <xf numFmtId="0" fontId="2" fillId="2" borderId="5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0" fillId="0" borderId="0" xfId="0" applyAlignment="1"/>
    <xf numFmtId="0" fontId="5" fillId="2" borderId="0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3" fontId="9" fillId="2" borderId="0" xfId="0" applyNumberFormat="1" applyFont="1" applyFill="1" applyBorder="1" applyAlignment="1"/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3" fontId="12" fillId="2" borderId="0" xfId="0" applyNumberFormat="1" applyFont="1" applyFill="1" applyBorder="1" applyAlignment="1"/>
    <xf numFmtId="0" fontId="12" fillId="2" borderId="0" xfId="0" applyFont="1" applyFill="1" applyAlignment="1"/>
    <xf numFmtId="3" fontId="12" fillId="2" borderId="0" xfId="0" quotePrefix="1" applyNumberFormat="1" applyFont="1" applyFill="1" applyBorder="1" applyAlignment="1"/>
    <xf numFmtId="0" fontId="13" fillId="2" borderId="0" xfId="0" applyFont="1" applyFill="1"/>
    <xf numFmtId="0" fontId="1" fillId="2" borderId="0" xfId="0" applyFont="1" applyFill="1" applyAlignment="1">
      <alignment horizontal="center"/>
    </xf>
    <xf numFmtId="0" fontId="11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vertical="center"/>
    </xf>
    <xf numFmtId="0" fontId="12" fillId="2" borderId="0" xfId="0" quotePrefix="1" applyFont="1" applyFill="1" applyAlignment="1"/>
    <xf numFmtId="37" fontId="1" fillId="2" borderId="12" xfId="0" applyNumberFormat="1" applyFont="1" applyFill="1" applyBorder="1" applyAlignment="1">
      <alignment horizontal="center" vertical="center"/>
    </xf>
    <xf numFmtId="37" fontId="1" fillId="2" borderId="8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Border="1" applyAlignment="1"/>
    <xf numFmtId="0" fontId="10" fillId="2" borderId="8" xfId="0" applyFont="1" applyFill="1" applyBorder="1" applyAlignment="1">
      <alignment horizontal="center" vertical="center" wrapText="1"/>
    </xf>
    <xf numFmtId="168" fontId="1" fillId="2" borderId="0" xfId="0" applyNumberFormat="1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12" fillId="2" borderId="0" xfId="0" quotePrefix="1" applyFont="1" applyFill="1" applyAlignment="1">
      <alignment vertical="center"/>
    </xf>
    <xf numFmtId="3" fontId="18" fillId="2" borderId="0" xfId="0" applyNumberFormat="1" applyFont="1" applyFill="1" applyBorder="1" applyAlignment="1"/>
    <xf numFmtId="0" fontId="20" fillId="2" borderId="1" xfId="0" applyNumberFormat="1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center" vertical="center"/>
    </xf>
    <xf numFmtId="166" fontId="18" fillId="2" borderId="4" xfId="0" applyNumberFormat="1" applyFont="1" applyFill="1" applyBorder="1" applyAlignment="1">
      <alignment horizontal="center" vertical="center"/>
    </xf>
    <xf numFmtId="10" fontId="18" fillId="2" borderId="6" xfId="0" applyNumberFormat="1" applyFont="1" applyFill="1" applyBorder="1" applyAlignment="1">
      <alignment horizontal="center" vertical="center"/>
    </xf>
    <xf numFmtId="10" fontId="18" fillId="2" borderId="4" xfId="0" applyNumberFormat="1" applyFont="1" applyFill="1" applyBorder="1" applyAlignment="1">
      <alignment horizontal="center" vertical="center"/>
    </xf>
    <xf numFmtId="168" fontId="18" fillId="2" borderId="12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6" fontId="18" fillId="2" borderId="5" xfId="0" applyNumberFormat="1" applyFont="1" applyFill="1" applyBorder="1" applyAlignment="1">
      <alignment horizontal="center" vertical="center"/>
    </xf>
    <xf numFmtId="10" fontId="18" fillId="2" borderId="0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 vertical="center"/>
    </xf>
    <xf numFmtId="168" fontId="18" fillId="2" borderId="8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66" fontId="18" fillId="2" borderId="11" xfId="0" applyNumberFormat="1" applyFont="1" applyFill="1" applyBorder="1" applyAlignment="1">
      <alignment horizontal="center" vertical="center"/>
    </xf>
    <xf numFmtId="10" fontId="18" fillId="2" borderId="10" xfId="0" applyNumberFormat="1" applyFont="1" applyFill="1" applyBorder="1" applyAlignment="1">
      <alignment horizontal="center" vertical="center"/>
    </xf>
    <xf numFmtId="10" fontId="18" fillId="2" borderId="13" xfId="0" applyNumberFormat="1" applyFont="1" applyFill="1" applyBorder="1" applyAlignment="1">
      <alignment horizontal="center" vertical="center"/>
    </xf>
    <xf numFmtId="168" fontId="18" fillId="2" borderId="9" xfId="0" applyNumberFormat="1" applyFont="1" applyFill="1" applyBorder="1" applyAlignment="1">
      <alignment horizontal="center" vertical="center"/>
    </xf>
    <xf numFmtId="10" fontId="18" fillId="2" borderId="12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/>
    <xf numFmtId="10" fontId="18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166" fontId="18" fillId="2" borderId="13" xfId="0" applyNumberFormat="1" applyFont="1" applyFill="1" applyBorder="1" applyAlignment="1">
      <alignment horizontal="center" vertical="center"/>
    </xf>
    <xf numFmtId="10" fontId="18" fillId="2" borderId="7" xfId="0" applyNumberFormat="1" applyFont="1" applyFill="1" applyBorder="1" applyAlignment="1">
      <alignment horizontal="center" vertical="center"/>
    </xf>
    <xf numFmtId="10" fontId="18" fillId="2" borderId="14" xfId="0" applyNumberFormat="1" applyFont="1" applyFill="1" applyBorder="1" applyAlignment="1">
      <alignment horizontal="center" vertical="center"/>
    </xf>
    <xf numFmtId="10" fontId="18" fillId="2" borderId="5" xfId="0" applyNumberFormat="1" applyFont="1" applyFill="1" applyBorder="1" applyAlignment="1">
      <alignment horizontal="center" vertical="center"/>
    </xf>
    <xf numFmtId="0" fontId="18" fillId="2" borderId="0" xfId="0" quotePrefix="1" applyFont="1" applyFill="1" applyAlignment="1"/>
    <xf numFmtId="10" fontId="18" fillId="2" borderId="11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3" fontId="18" fillId="2" borderId="0" xfId="0" quotePrefix="1" applyNumberFormat="1" applyFont="1" applyFill="1" applyBorder="1" applyAlignment="1"/>
    <xf numFmtId="0" fontId="18" fillId="2" borderId="2" xfId="0" applyFont="1" applyFill="1" applyBorder="1" applyAlignment="1">
      <alignment horizontal="center" vertical="center"/>
    </xf>
    <xf numFmtId="10" fontId="18" fillId="2" borderId="12" xfId="0" applyNumberFormat="1" applyFont="1" applyFill="1" applyBorder="1"/>
    <xf numFmtId="0" fontId="18" fillId="2" borderId="0" xfId="0" applyFont="1" applyFill="1"/>
    <xf numFmtId="10" fontId="18" fillId="2" borderId="8" xfId="0" applyNumberFormat="1" applyFont="1" applyFill="1" applyBorder="1"/>
    <xf numFmtId="0" fontId="18" fillId="2" borderId="15" xfId="0" applyFont="1" applyFill="1" applyBorder="1" applyAlignment="1">
      <alignment horizontal="center" vertical="center"/>
    </xf>
    <xf numFmtId="10" fontId="18" fillId="2" borderId="9" xfId="0" applyNumberFormat="1" applyFont="1" applyFill="1" applyBorder="1"/>
    <xf numFmtId="0" fontId="21" fillId="2" borderId="0" xfId="0" applyFont="1" applyFill="1"/>
    <xf numFmtId="0" fontId="20" fillId="2" borderId="0" xfId="0" applyFont="1" applyFill="1" applyBorder="1"/>
    <xf numFmtId="167" fontId="18" fillId="2" borderId="4" xfId="0" applyNumberFormat="1" applyFont="1" applyFill="1" applyBorder="1" applyAlignment="1">
      <alignment horizontal="center" vertical="center"/>
    </xf>
    <xf numFmtId="10" fontId="18" fillId="2" borderId="12" xfId="0" applyNumberFormat="1" applyFont="1" applyFill="1" applyBorder="1" applyAlignment="1">
      <alignment horizontal="center"/>
    </xf>
    <xf numFmtId="170" fontId="18" fillId="2" borderId="12" xfId="0" applyNumberFormat="1" applyFont="1" applyFill="1" applyBorder="1" applyAlignment="1">
      <alignment horizontal="center"/>
    </xf>
    <xf numFmtId="167" fontId="18" fillId="2" borderId="5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/>
    </xf>
    <xf numFmtId="170" fontId="18" fillId="2" borderId="8" xfId="0" applyNumberFormat="1" applyFont="1" applyFill="1" applyBorder="1" applyAlignment="1">
      <alignment horizontal="center"/>
    </xf>
    <xf numFmtId="10" fontId="22" fillId="2" borderId="4" xfId="0" applyNumberFormat="1" applyFont="1" applyFill="1" applyBorder="1" applyAlignment="1">
      <alignment horizontal="center" vertical="center"/>
    </xf>
    <xf numFmtId="10" fontId="22" fillId="2" borderId="1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0" fontId="22" fillId="2" borderId="5" xfId="0" applyNumberFormat="1" applyFont="1" applyFill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7" fontId="18" fillId="2" borderId="11" xfId="0" applyNumberFormat="1" applyFont="1" applyFill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center" vertical="center"/>
    </xf>
    <xf numFmtId="10" fontId="18" fillId="2" borderId="4" xfId="0" applyNumberFormat="1" applyFont="1" applyFill="1" applyBorder="1" applyAlignment="1">
      <alignment horizontal="center"/>
    </xf>
    <xf numFmtId="169" fontId="18" fillId="2" borderId="12" xfId="0" applyNumberFormat="1" applyFont="1" applyFill="1" applyBorder="1" applyAlignment="1">
      <alignment horizontal="center"/>
    </xf>
    <xf numFmtId="3" fontId="18" fillId="2" borderId="5" xfId="0" applyNumberFormat="1" applyFont="1" applyFill="1" applyBorder="1" applyAlignment="1">
      <alignment horizontal="center" vertical="center"/>
    </xf>
    <xf numFmtId="169" fontId="18" fillId="2" borderId="8" xfId="0" applyNumberFormat="1" applyFont="1" applyFill="1" applyBorder="1" applyAlignment="1">
      <alignment horizontal="center"/>
    </xf>
    <xf numFmtId="166" fontId="18" fillId="2" borderId="14" xfId="0" applyNumberFormat="1" applyFont="1" applyFill="1" applyBorder="1" applyAlignment="1">
      <alignment horizontal="center" vertical="center"/>
    </xf>
    <xf numFmtId="166" fontId="18" fillId="2" borderId="8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/>
    <xf numFmtId="168" fontId="18" fillId="2" borderId="0" xfId="0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10" fontId="18" fillId="2" borderId="8" xfId="1" applyNumberFormat="1" applyFont="1" applyFill="1" applyBorder="1" applyAlignment="1">
      <alignment horizontal="center"/>
    </xf>
    <xf numFmtId="10" fontId="18" fillId="2" borderId="12" xfId="1" applyNumberFormat="1" applyFont="1" applyFill="1" applyBorder="1" applyAlignment="1">
      <alignment horizontal="center"/>
    </xf>
    <xf numFmtId="0" fontId="9" fillId="2" borderId="0" xfId="0" quotePrefix="1" applyFont="1" applyFill="1" applyAlignment="1">
      <alignment vertical="center"/>
    </xf>
    <xf numFmtId="5" fontId="18" fillId="2" borderId="8" xfId="0" applyNumberFormat="1" applyFont="1" applyFill="1" applyBorder="1" applyAlignment="1">
      <alignment horizontal="center"/>
    </xf>
    <xf numFmtId="166" fontId="18" fillId="2" borderId="12" xfId="0" applyNumberFormat="1" applyFont="1" applyFill="1" applyBorder="1" applyAlignment="1">
      <alignment horizontal="center"/>
    </xf>
    <xf numFmtId="166" fontId="18" fillId="2" borderId="8" xfId="2" applyNumberFormat="1" applyFont="1" applyFill="1" applyBorder="1" applyAlignment="1">
      <alignment horizontal="center"/>
    </xf>
    <xf numFmtId="10" fontId="18" fillId="2" borderId="9" xfId="0" applyNumberFormat="1" applyFont="1" applyFill="1" applyBorder="1" applyAlignment="1">
      <alignment horizontal="center"/>
    </xf>
    <xf numFmtId="170" fontId="18" fillId="2" borderId="9" xfId="0" applyNumberFormat="1" applyFont="1" applyFill="1" applyBorder="1" applyAlignment="1">
      <alignment horizontal="center"/>
    </xf>
    <xf numFmtId="169" fontId="18" fillId="2" borderId="9" xfId="0" applyNumberFormat="1" applyFont="1" applyFill="1" applyBorder="1" applyAlignment="1">
      <alignment horizontal="center"/>
    </xf>
    <xf numFmtId="10" fontId="18" fillId="2" borderId="9" xfId="1" applyNumberFormat="1" applyFont="1" applyFill="1" applyBorder="1" applyAlignment="1">
      <alignment horizontal="center"/>
    </xf>
    <xf numFmtId="5" fontId="18" fillId="2" borderId="9" xfId="0" applyNumberFormat="1" applyFont="1" applyFill="1" applyBorder="1" applyAlignment="1">
      <alignment horizontal="center"/>
    </xf>
    <xf numFmtId="10" fontId="18" fillId="2" borderId="14" xfId="0" applyNumberFormat="1" applyFont="1" applyFill="1" applyBorder="1" applyAlignment="1">
      <alignment horizontal="center"/>
    </xf>
    <xf numFmtId="166" fontId="18" fillId="2" borderId="14" xfId="2" applyNumberFormat="1" applyFont="1" applyFill="1" applyBorder="1" applyAlignment="1">
      <alignment horizontal="center"/>
    </xf>
    <xf numFmtId="0" fontId="17" fillId="2" borderId="0" xfId="0" applyFont="1" applyFill="1"/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/>
    <xf numFmtId="3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/>
    <xf numFmtId="0" fontId="4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0" fontId="16" fillId="0" borderId="0" xfId="0" applyFont="1" applyAlignment="1"/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/>
    <xf numFmtId="0" fontId="1" fillId="2" borderId="0" xfId="0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75" zoomScaleNormal="75" workbookViewId="0">
      <selection activeCell="A32" sqref="A32:F32"/>
    </sheetView>
  </sheetViews>
  <sheetFormatPr defaultColWidth="10.75" defaultRowHeight="21" customHeight="1" x14ac:dyDescent="0.2"/>
  <cols>
    <col min="1" max="1" width="3.625" style="10" bestFit="1" customWidth="1"/>
    <col min="2" max="2" width="7.75" style="10" customWidth="1"/>
    <col min="3" max="3" width="9.375" style="10" customWidth="1"/>
    <col min="4" max="4" width="23.625" style="10" customWidth="1"/>
    <col min="5" max="5" width="3.625" style="10" bestFit="1" customWidth="1"/>
    <col min="6" max="6" width="26.75" style="10" customWidth="1"/>
    <col min="7" max="16384" width="10.75" style="10"/>
  </cols>
  <sheetData>
    <row r="1" spans="1:8" ht="5.0999999999999996" customHeight="1" thickBot="1" x14ac:dyDescent="0.25"/>
    <row r="2" spans="1:8" ht="21.95" customHeight="1" thickBot="1" x14ac:dyDescent="0.25">
      <c r="A2" s="134" t="s">
        <v>251</v>
      </c>
      <c r="B2" s="135"/>
      <c r="C2" s="135"/>
      <c r="D2" s="135"/>
      <c r="E2" s="135"/>
      <c r="F2" s="136"/>
    </row>
    <row r="3" spans="1:8" ht="5.0999999999999996" customHeight="1" x14ac:dyDescent="0.2"/>
    <row r="4" spans="1:8" ht="21.95" customHeight="1" x14ac:dyDescent="0.2">
      <c r="A4" s="142" t="s">
        <v>247</v>
      </c>
      <c r="B4" s="141"/>
      <c r="C4" s="141"/>
      <c r="D4" s="141"/>
      <c r="E4" s="141"/>
      <c r="F4" s="141"/>
    </row>
    <row r="5" spans="1:8" s="13" customFormat="1" ht="21" customHeight="1" x14ac:dyDescent="0.3">
      <c r="A5" s="141" t="s">
        <v>124</v>
      </c>
      <c r="B5" s="141"/>
      <c r="C5" s="141"/>
      <c r="D5" s="141"/>
      <c r="E5" s="141"/>
      <c r="F5" s="141"/>
      <c r="H5" s="11"/>
    </row>
    <row r="6" spans="1:8" s="13" customFormat="1" ht="21" customHeight="1" x14ac:dyDescent="0.3">
      <c r="A6" s="140" t="s">
        <v>35</v>
      </c>
      <c r="B6" s="140"/>
      <c r="C6" s="140"/>
      <c r="D6" s="140"/>
      <c r="E6" s="140"/>
      <c r="F6" s="140"/>
      <c r="G6" s="11"/>
      <c r="H6" s="11"/>
    </row>
    <row r="7" spans="1:8" s="13" customFormat="1" ht="12.95" customHeight="1" x14ac:dyDescent="0.3">
      <c r="A7" s="9"/>
      <c r="B7" s="9"/>
      <c r="C7" s="9"/>
      <c r="D7" s="9"/>
      <c r="E7" s="9"/>
      <c r="F7" s="9"/>
      <c r="G7" s="11"/>
      <c r="H7" s="11"/>
    </row>
    <row r="8" spans="1:8" s="13" customFormat="1" ht="21" customHeight="1" x14ac:dyDescent="0.3">
      <c r="A8" s="12">
        <v>1</v>
      </c>
      <c r="B8" s="11" t="s">
        <v>143</v>
      </c>
      <c r="C8" s="11"/>
      <c r="D8" s="11"/>
      <c r="E8" s="12">
        <v>23</v>
      </c>
      <c r="F8" s="11" t="s">
        <v>178</v>
      </c>
      <c r="G8" s="11"/>
      <c r="H8" s="11"/>
    </row>
    <row r="9" spans="1:8" s="13" customFormat="1" ht="21" customHeight="1" x14ac:dyDescent="0.3">
      <c r="A9" s="12">
        <v>2</v>
      </c>
      <c r="B9" s="11" t="s">
        <v>92</v>
      </c>
      <c r="C9" s="11"/>
      <c r="D9" s="11"/>
      <c r="E9" s="12">
        <v>24</v>
      </c>
      <c r="F9" s="11" t="s">
        <v>49</v>
      </c>
      <c r="G9" s="11"/>
      <c r="H9" s="11"/>
    </row>
    <row r="10" spans="1:8" s="13" customFormat="1" ht="21" customHeight="1" x14ac:dyDescent="0.3">
      <c r="A10" s="12">
        <v>3</v>
      </c>
      <c r="B10" s="11" t="s">
        <v>108</v>
      </c>
      <c r="C10" s="11"/>
      <c r="D10" s="11"/>
      <c r="E10" s="12">
        <v>25</v>
      </c>
      <c r="F10" s="11" t="s">
        <v>10</v>
      </c>
      <c r="G10" s="11"/>
      <c r="H10" s="11"/>
    </row>
    <row r="11" spans="1:8" s="13" customFormat="1" ht="21" customHeight="1" x14ac:dyDescent="0.3">
      <c r="A11" s="12">
        <v>4</v>
      </c>
      <c r="B11" s="11" t="s">
        <v>137</v>
      </c>
      <c r="C11" s="11"/>
      <c r="D11" s="11"/>
      <c r="E11" s="12">
        <v>26</v>
      </c>
      <c r="F11" s="13" t="s">
        <v>193</v>
      </c>
      <c r="G11" s="11"/>
      <c r="H11" s="11"/>
    </row>
    <row r="12" spans="1:8" s="13" customFormat="1" ht="21" customHeight="1" x14ac:dyDescent="0.3">
      <c r="A12" s="12">
        <v>5</v>
      </c>
      <c r="B12" s="11" t="s">
        <v>107</v>
      </c>
      <c r="C12" s="11"/>
      <c r="D12" s="11"/>
      <c r="E12" s="12">
        <v>27</v>
      </c>
      <c r="F12" s="13" t="s">
        <v>194</v>
      </c>
      <c r="G12" s="11"/>
      <c r="H12" s="11"/>
    </row>
    <row r="13" spans="1:8" s="13" customFormat="1" ht="21" customHeight="1" x14ac:dyDescent="0.3">
      <c r="A13" s="12">
        <v>6</v>
      </c>
      <c r="B13" s="11" t="s">
        <v>152</v>
      </c>
      <c r="C13" s="11"/>
      <c r="D13" s="11"/>
      <c r="E13" s="12">
        <v>28</v>
      </c>
      <c r="F13" s="11" t="s">
        <v>90</v>
      </c>
      <c r="G13" s="11"/>
      <c r="H13" s="11"/>
    </row>
    <row r="14" spans="1:8" s="13" customFormat="1" ht="21" customHeight="1" x14ac:dyDescent="0.3">
      <c r="A14" s="12">
        <v>7</v>
      </c>
      <c r="B14" s="11" t="s">
        <v>126</v>
      </c>
      <c r="C14" s="11"/>
      <c r="D14" s="11"/>
      <c r="E14" s="12">
        <v>29</v>
      </c>
      <c r="F14" s="11" t="s">
        <v>133</v>
      </c>
      <c r="G14" s="11"/>
      <c r="H14" s="11"/>
    </row>
    <row r="15" spans="1:8" ht="21" customHeight="1" x14ac:dyDescent="0.3">
      <c r="A15" s="12">
        <v>8</v>
      </c>
      <c r="B15" s="11" t="s">
        <v>71</v>
      </c>
      <c r="C15" s="11"/>
      <c r="D15" s="11"/>
      <c r="E15" s="12">
        <v>30</v>
      </c>
      <c r="F15" s="11" t="s">
        <v>19</v>
      </c>
      <c r="G15" s="11"/>
      <c r="H15" s="9"/>
    </row>
    <row r="16" spans="1:8" ht="21" customHeight="1" x14ac:dyDescent="0.3">
      <c r="A16" s="12">
        <v>9</v>
      </c>
      <c r="B16" s="11" t="s">
        <v>54</v>
      </c>
      <c r="C16" s="11"/>
      <c r="D16" s="11"/>
      <c r="E16" s="12">
        <v>31</v>
      </c>
      <c r="F16" s="11" t="s">
        <v>145</v>
      </c>
      <c r="G16" s="11"/>
      <c r="H16" s="9"/>
    </row>
    <row r="17" spans="1:8" ht="21" customHeight="1" x14ac:dyDescent="0.3">
      <c r="A17" s="12">
        <v>10</v>
      </c>
      <c r="B17" s="11" t="s">
        <v>125</v>
      </c>
      <c r="C17" s="11"/>
      <c r="D17" s="11"/>
      <c r="E17" s="12">
        <v>32</v>
      </c>
      <c r="F17" s="11" t="s">
        <v>134</v>
      </c>
      <c r="G17" s="11"/>
      <c r="H17" s="9"/>
    </row>
    <row r="18" spans="1:8" ht="21" customHeight="1" x14ac:dyDescent="0.3">
      <c r="A18" s="12">
        <v>11</v>
      </c>
      <c r="B18" s="11" t="s">
        <v>142</v>
      </c>
      <c r="C18" s="11"/>
      <c r="D18" s="11"/>
      <c r="E18" s="12">
        <v>33</v>
      </c>
      <c r="F18" s="11" t="s">
        <v>88</v>
      </c>
      <c r="G18" s="11"/>
      <c r="H18" s="9"/>
    </row>
    <row r="19" spans="1:8" ht="21" customHeight="1" x14ac:dyDescent="0.3">
      <c r="A19" s="12">
        <v>12</v>
      </c>
      <c r="B19" s="11" t="s">
        <v>136</v>
      </c>
      <c r="C19" s="11"/>
      <c r="D19" s="9"/>
      <c r="E19" s="12">
        <v>34</v>
      </c>
      <c r="F19" s="11" t="s">
        <v>179</v>
      </c>
      <c r="G19" s="11"/>
      <c r="H19" s="9"/>
    </row>
    <row r="20" spans="1:8" ht="21" customHeight="1" x14ac:dyDescent="0.3">
      <c r="A20" s="12">
        <v>13</v>
      </c>
      <c r="B20" s="11" t="s">
        <v>151</v>
      </c>
      <c r="C20" s="11"/>
      <c r="D20" s="9"/>
      <c r="E20" s="12">
        <v>35</v>
      </c>
      <c r="F20" s="11" t="s">
        <v>18</v>
      </c>
      <c r="G20" s="11"/>
      <c r="H20" s="9"/>
    </row>
    <row r="21" spans="1:8" ht="21" customHeight="1" x14ac:dyDescent="0.3">
      <c r="A21" s="12">
        <v>14</v>
      </c>
      <c r="B21" s="11" t="s">
        <v>150</v>
      </c>
      <c r="C21" s="11"/>
      <c r="D21" s="9"/>
      <c r="E21" s="12">
        <v>36</v>
      </c>
      <c r="F21" s="11" t="s">
        <v>61</v>
      </c>
      <c r="G21" s="11"/>
      <c r="H21" s="9"/>
    </row>
    <row r="22" spans="1:8" ht="21" customHeight="1" x14ac:dyDescent="0.3">
      <c r="A22" s="12">
        <v>15</v>
      </c>
      <c r="B22" s="11" t="s">
        <v>84</v>
      </c>
      <c r="C22" s="11"/>
      <c r="D22" s="9"/>
      <c r="E22" s="12">
        <v>37</v>
      </c>
      <c r="F22" s="11" t="s">
        <v>62</v>
      </c>
      <c r="G22" s="11"/>
      <c r="H22" s="14"/>
    </row>
    <row r="23" spans="1:8" ht="21" customHeight="1" x14ac:dyDescent="0.3">
      <c r="A23" s="12">
        <v>16</v>
      </c>
      <c r="B23" s="11" t="s">
        <v>86</v>
      </c>
      <c r="C23" s="11"/>
      <c r="D23" s="9"/>
      <c r="E23" s="12">
        <v>38</v>
      </c>
      <c r="F23" s="1" t="s">
        <v>180</v>
      </c>
      <c r="G23" s="11"/>
      <c r="H23" s="9"/>
    </row>
    <row r="24" spans="1:8" ht="21" customHeight="1" x14ac:dyDescent="0.3">
      <c r="A24" s="12">
        <v>17</v>
      </c>
      <c r="B24" s="11" t="s">
        <v>14</v>
      </c>
      <c r="C24" s="11"/>
      <c r="D24" s="9"/>
      <c r="E24" s="12">
        <v>39</v>
      </c>
      <c r="F24" s="11" t="s">
        <v>63</v>
      </c>
    </row>
    <row r="25" spans="1:8" ht="21" customHeight="1" x14ac:dyDescent="0.3">
      <c r="A25" s="12">
        <v>18</v>
      </c>
      <c r="B25" s="13" t="s">
        <v>22</v>
      </c>
      <c r="C25" s="11"/>
      <c r="D25" s="9"/>
      <c r="E25" s="12">
        <v>40</v>
      </c>
      <c r="F25" s="11" t="s">
        <v>64</v>
      </c>
      <c r="G25" s="14"/>
      <c r="H25" s="14"/>
    </row>
    <row r="26" spans="1:8" ht="21" customHeight="1" x14ac:dyDescent="0.3">
      <c r="A26" s="12">
        <v>19</v>
      </c>
      <c r="B26" s="11" t="s">
        <v>55</v>
      </c>
      <c r="C26" s="11"/>
      <c r="D26" s="14"/>
      <c r="E26" s="12">
        <v>41</v>
      </c>
      <c r="F26" s="11" t="s">
        <v>20</v>
      </c>
      <c r="G26" s="14"/>
    </row>
    <row r="27" spans="1:8" ht="21" customHeight="1" x14ac:dyDescent="0.3">
      <c r="A27" s="12">
        <v>20</v>
      </c>
      <c r="B27" s="11" t="s">
        <v>161</v>
      </c>
      <c r="D27" s="9"/>
      <c r="E27" s="12">
        <v>42</v>
      </c>
      <c r="F27" s="11" t="s">
        <v>21</v>
      </c>
    </row>
    <row r="28" spans="1:8" ht="21" customHeight="1" x14ac:dyDescent="0.3">
      <c r="A28" s="12">
        <v>21</v>
      </c>
      <c r="B28" s="11" t="s">
        <v>139</v>
      </c>
      <c r="E28" s="12">
        <v>43</v>
      </c>
      <c r="F28" s="11" t="s">
        <v>202</v>
      </c>
    </row>
    <row r="29" spans="1:8" ht="21" customHeight="1" x14ac:dyDescent="0.3">
      <c r="A29" s="12">
        <v>22</v>
      </c>
      <c r="B29" s="11" t="s">
        <v>140</v>
      </c>
      <c r="E29" s="12"/>
      <c r="F29" s="11"/>
    </row>
    <row r="32" spans="1:8" ht="21" customHeight="1" x14ac:dyDescent="0.3">
      <c r="A32" s="137" t="s">
        <v>12</v>
      </c>
      <c r="B32" s="138"/>
      <c r="C32" s="138"/>
      <c r="D32" s="138"/>
      <c r="E32" s="139"/>
      <c r="F32" s="139"/>
    </row>
  </sheetData>
  <mergeCells count="5">
    <mergeCell ref="A2:F2"/>
    <mergeCell ref="A32:F32"/>
    <mergeCell ref="A6:F6"/>
    <mergeCell ref="A5:F5"/>
    <mergeCell ref="A4:F4"/>
  </mergeCells>
  <phoneticPr fontId="3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Headings!E10</f>
        <v>August 2014 Criminal Justice Sales Tax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ht="66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  <c r="E4" s="54" t="s">
        <v>244</v>
      </c>
    </row>
    <row r="5" spans="1:5" s="77" customFormat="1" ht="18" customHeight="1" x14ac:dyDescent="0.25">
      <c r="A5" s="60">
        <v>2004</v>
      </c>
      <c r="B5" s="61">
        <v>11026404.92</v>
      </c>
      <c r="C5" s="62" t="s">
        <v>115</v>
      </c>
      <c r="D5" s="75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12054054.199999999</v>
      </c>
      <c r="C6" s="67">
        <v>9.3198942670427387E-2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>
        <v>12988932.249999998</v>
      </c>
      <c r="C7" s="67">
        <v>7.7557146706707103E-2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14229175.200000001</v>
      </c>
      <c r="C8" s="67">
        <v>9.5484596126059751E-2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12973186.189999998</v>
      </c>
      <c r="C9" s="67">
        <v>-8.8268574414629652E-2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11086864.80717952</v>
      </c>
      <c r="C10" s="67">
        <v>-0.1454015501815964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10916264.423007984</v>
      </c>
      <c r="C11" s="67">
        <v>-1.5387612922010296E-2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10722120.54531939</v>
      </c>
      <c r="C12" s="67">
        <v>-1.7784827315047602E-2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10262902.461595936</v>
      </c>
      <c r="C13" s="67">
        <v>-4.2829035710097441E-2</v>
      </c>
      <c r="D13" s="68">
        <v>0</v>
      </c>
      <c r="E13" s="69">
        <v>0</v>
      </c>
    </row>
    <row r="14" spans="1:5" s="77" customFormat="1" ht="18" customHeight="1" thickBot="1" x14ac:dyDescent="0.3">
      <c r="A14" s="65">
        <v>2013</v>
      </c>
      <c r="B14" s="66">
        <v>10758498.677836288</v>
      </c>
      <c r="C14" s="68">
        <v>4.8290063955580553E-2</v>
      </c>
      <c r="D14" s="68">
        <v>0</v>
      </c>
      <c r="E14" s="69">
        <v>0</v>
      </c>
    </row>
    <row r="15" spans="1:5" s="77" customFormat="1" ht="18" customHeight="1" thickTop="1" x14ac:dyDescent="0.25">
      <c r="A15" s="80">
        <v>2014</v>
      </c>
      <c r="B15" s="81">
        <v>11327970.431565013</v>
      </c>
      <c r="C15" s="82">
        <v>5.2932269713607871E-2</v>
      </c>
      <c r="D15" s="78">
        <v>3.7899390179179093E-3</v>
      </c>
      <c r="E15" s="74">
        <v>42770.22060453333</v>
      </c>
    </row>
    <row r="16" spans="1:5" s="77" customFormat="1" ht="18" customHeight="1" x14ac:dyDescent="0.25">
      <c r="A16" s="65">
        <v>2015</v>
      </c>
      <c r="B16" s="66">
        <v>11830001.07636738</v>
      </c>
      <c r="C16" s="67">
        <v>4.4317792656262123E-2</v>
      </c>
      <c r="D16" s="68">
        <v>3.2590279322923799E-3</v>
      </c>
      <c r="E16" s="69">
        <v>38429.062558639795</v>
      </c>
    </row>
    <row r="17" spans="1:5" s="77" customFormat="1" ht="18" customHeight="1" x14ac:dyDescent="0.25">
      <c r="A17" s="65">
        <v>2016</v>
      </c>
      <c r="B17" s="66">
        <v>12194657.699237935</v>
      </c>
      <c r="C17" s="67">
        <v>3.0824732856451265E-2</v>
      </c>
      <c r="D17" s="68">
        <v>3.2365751098601958E-3</v>
      </c>
      <c r="E17" s="69">
        <v>39341.593560120091</v>
      </c>
    </row>
    <row r="18" spans="1:5" s="77" customFormat="1" ht="18" customHeight="1" x14ac:dyDescent="0.25">
      <c r="A18" s="65">
        <v>2017</v>
      </c>
      <c r="B18" s="66">
        <v>12341156.48468928</v>
      </c>
      <c r="C18" s="67">
        <v>1.2013357739471431E-2</v>
      </c>
      <c r="D18" s="68">
        <v>3.2212473211574721E-3</v>
      </c>
      <c r="E18" s="69">
        <v>39626.271246191114</v>
      </c>
    </row>
    <row r="19" spans="1:5" s="77" customFormat="1" ht="18" customHeight="1" x14ac:dyDescent="0.25">
      <c r="A19" s="65">
        <v>2018</v>
      </c>
      <c r="B19" s="66">
        <v>12417298.159655806</v>
      </c>
      <c r="C19" s="67">
        <v>6.1697357991521429E-3</v>
      </c>
      <c r="D19" s="68">
        <v>3.2250113381511181E-3</v>
      </c>
      <c r="E19" s="69">
        <v>39917.193951012567</v>
      </c>
    </row>
    <row r="20" spans="1:5" s="77" customFormat="1" ht="18" customHeight="1" x14ac:dyDescent="0.25">
      <c r="A20" s="65">
        <v>2019</v>
      </c>
      <c r="B20" s="66">
        <v>12793996.18521899</v>
      </c>
      <c r="C20" s="67">
        <v>3.0336553147051637E-2</v>
      </c>
      <c r="D20" s="68">
        <v>3.2641493517568954E-3</v>
      </c>
      <c r="E20" s="69">
        <v>41625.642041875049</v>
      </c>
    </row>
    <row r="21" spans="1:5" s="77" customFormat="1" ht="18" customHeight="1" x14ac:dyDescent="0.25">
      <c r="A21" s="65">
        <v>2020</v>
      </c>
      <c r="B21" s="66">
        <v>13312390.469551707</v>
      </c>
      <c r="C21" s="67">
        <v>4.0518558613580113E-2</v>
      </c>
      <c r="D21" s="68">
        <v>3.2661250649910212E-3</v>
      </c>
      <c r="E21" s="69">
        <v>43338.383606577292</v>
      </c>
    </row>
    <row r="22" spans="1:5" s="77" customFormat="1" ht="18" customHeight="1" x14ac:dyDescent="0.25">
      <c r="A22" s="65">
        <v>2021</v>
      </c>
      <c r="B22" s="66">
        <v>13822233.311331717</v>
      </c>
      <c r="C22" s="67">
        <v>3.8298368947795813E-2</v>
      </c>
      <c r="D22" s="68">
        <v>3.2679261760539813E-3</v>
      </c>
      <c r="E22" s="69">
        <v>45022.90651490353</v>
      </c>
    </row>
    <row r="23" spans="1:5" s="77" customFormat="1" ht="18" customHeight="1" x14ac:dyDescent="0.25">
      <c r="A23" s="65">
        <v>2022</v>
      </c>
      <c r="B23" s="66">
        <v>14361637.287787024</v>
      </c>
      <c r="C23" s="67">
        <v>3.9024372133343643E-2</v>
      </c>
      <c r="D23" s="68">
        <v>3.2696680593526928E-3</v>
      </c>
      <c r="E23" s="69">
        <v>46804.750721424818</v>
      </c>
    </row>
    <row r="24" spans="1:5" s="77" customFormat="1" ht="18" customHeight="1" x14ac:dyDescent="0.25">
      <c r="A24" s="65">
        <v>2023</v>
      </c>
      <c r="B24" s="66">
        <v>14945320.09417353</v>
      </c>
      <c r="C24" s="67">
        <v>4.0641801118516119E-2</v>
      </c>
      <c r="D24" s="68">
        <v>3.2713799031049984E-3</v>
      </c>
      <c r="E24" s="69">
        <v>48732.397615360096</v>
      </c>
    </row>
    <row r="25" spans="1:5" ht="21.75" customHeight="1" x14ac:dyDescent="0.3">
      <c r="A25" s="36" t="s">
        <v>4</v>
      </c>
      <c r="B25" s="3"/>
      <c r="C25" s="3"/>
    </row>
    <row r="26" spans="1:5" s="44" customFormat="1" ht="21.75" customHeight="1" x14ac:dyDescent="0.25">
      <c r="A26" s="77" t="s">
        <v>219</v>
      </c>
      <c r="B26" s="45"/>
      <c r="C26" s="45"/>
    </row>
    <row r="27" spans="1:5" ht="21.75" customHeight="1" x14ac:dyDescent="0.3">
      <c r="A27" s="85" t="s">
        <v>218</v>
      </c>
      <c r="B27" s="3"/>
      <c r="C27" s="3"/>
    </row>
    <row r="28" spans="1:5" ht="21.75" customHeight="1" x14ac:dyDescent="0.3">
      <c r="A28" s="58" t="s">
        <v>233</v>
      </c>
      <c r="B28" s="3"/>
      <c r="C28" s="3"/>
    </row>
    <row r="29" spans="1:5" ht="21.75" customHeight="1" x14ac:dyDescent="0.3">
      <c r="A29" s="58" t="s">
        <v>166</v>
      </c>
    </row>
    <row r="30" spans="1:5" ht="21.75" customHeight="1" x14ac:dyDescent="0.3">
      <c r="A30" s="137" t="str">
        <f>Headings!F10</f>
        <v>Page 10</v>
      </c>
      <c r="B30" s="138"/>
      <c r="C30" s="138"/>
      <c r="D30" s="138"/>
      <c r="E30" s="139"/>
    </row>
    <row r="31" spans="1:5" ht="21.75" customHeight="1" x14ac:dyDescent="0.3">
      <c r="A31" s="3"/>
      <c r="B31" s="3"/>
      <c r="C31" s="3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Headings!E11</f>
        <v>August 2014 Hotel Sales Tax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ht="66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  <c r="E4" s="54" t="s">
        <v>244</v>
      </c>
    </row>
    <row r="5" spans="1:5" s="77" customFormat="1" ht="18" customHeight="1" x14ac:dyDescent="0.25">
      <c r="A5" s="60">
        <v>2004</v>
      </c>
      <c r="B5" s="61">
        <v>14280262.4</v>
      </c>
      <c r="C5" s="62" t="s">
        <v>115</v>
      </c>
      <c r="D5" s="75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15702164.1</v>
      </c>
      <c r="C6" s="67">
        <v>9.9571118525104918E-2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>
        <v>18233039.699999899</v>
      </c>
      <c r="C7" s="67">
        <v>0.16118005033458416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20493337.7999999</v>
      </c>
      <c r="C8" s="67">
        <v>0.12396715726999785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20701685.099999901</v>
      </c>
      <c r="C9" s="67">
        <v>1.016658691879857E-2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16892478.199999999</v>
      </c>
      <c r="C10" s="67">
        <v>-0.18400467795734754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18044615.07</v>
      </c>
      <c r="C11" s="67">
        <v>6.8204135376655373E-2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19914695.420000002</v>
      </c>
      <c r="C12" s="67">
        <v>0.10363647784923358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21267812.480999999</v>
      </c>
      <c r="C13" s="67">
        <v>6.7945656835960655E-2</v>
      </c>
      <c r="D13" s="68">
        <v>0</v>
      </c>
      <c r="E13" s="69">
        <v>0</v>
      </c>
    </row>
    <row r="14" spans="1:5" s="77" customFormat="1" ht="18" customHeight="1" thickBot="1" x14ac:dyDescent="0.3">
      <c r="A14" s="70">
        <v>2013</v>
      </c>
      <c r="B14" s="71">
        <v>20243998</v>
      </c>
      <c r="C14" s="83">
        <v>-4.8139153094124865E-2</v>
      </c>
      <c r="D14" s="68">
        <v>0</v>
      </c>
      <c r="E14" s="69">
        <v>0</v>
      </c>
    </row>
    <row r="15" spans="1:5" s="77" customFormat="1" ht="18" customHeight="1" thickTop="1" x14ac:dyDescent="0.25">
      <c r="A15" s="65">
        <v>2014</v>
      </c>
      <c r="B15" s="66">
        <v>22082444.628476001</v>
      </c>
      <c r="C15" s="67">
        <v>9.0814404767082246E-2</v>
      </c>
      <c r="D15" s="78">
        <v>-4.8472435275397352E-3</v>
      </c>
      <c r="E15" s="74">
        <v>-107560.35804699734</v>
      </c>
    </row>
    <row r="16" spans="1:5" s="77" customFormat="1" ht="18" customHeight="1" x14ac:dyDescent="0.25">
      <c r="A16" s="65">
        <v>2015</v>
      </c>
      <c r="B16" s="66">
        <v>23088029.741176702</v>
      </c>
      <c r="C16" s="67">
        <v>4.5537762218770261E-2</v>
      </c>
      <c r="D16" s="68">
        <v>-3.6498345461758452E-3</v>
      </c>
      <c r="E16" s="69">
        <v>-84576.177607297897</v>
      </c>
    </row>
    <row r="17" spans="1:5" s="77" customFormat="1" ht="18" customHeight="1" x14ac:dyDescent="0.25">
      <c r="A17" s="65">
        <v>2016</v>
      </c>
      <c r="B17" s="66">
        <v>23740068.900168702</v>
      </c>
      <c r="C17" s="67">
        <v>2.8241437935655034E-2</v>
      </c>
      <c r="D17" s="68">
        <v>-7.0104156475004897E-3</v>
      </c>
      <c r="E17" s="69">
        <v>-167602.71518759802</v>
      </c>
    </row>
    <row r="18" spans="1:5" s="77" customFormat="1" ht="18" customHeight="1" x14ac:dyDescent="0.25">
      <c r="A18" s="65">
        <v>2017</v>
      </c>
      <c r="B18" s="66">
        <v>24519904.202953998</v>
      </c>
      <c r="C18" s="67">
        <v>3.2848906465463346E-2</v>
      </c>
      <c r="D18" s="68">
        <v>-6.6176556924529839E-3</v>
      </c>
      <c r="E18" s="69">
        <v>-163345.2462255992</v>
      </c>
    </row>
    <row r="19" spans="1:5" s="77" customFormat="1" ht="18" customHeight="1" x14ac:dyDescent="0.25">
      <c r="A19" s="65">
        <v>2018</v>
      </c>
      <c r="B19" s="66">
        <v>25350562.4821494</v>
      </c>
      <c r="C19" s="67">
        <v>3.3876897410362927E-2</v>
      </c>
      <c r="D19" s="68">
        <v>-6.1888037160863218E-3</v>
      </c>
      <c r="E19" s="69">
        <v>-157866.66107309982</v>
      </c>
    </row>
    <row r="20" spans="1:5" s="77" customFormat="1" ht="18" customHeight="1" x14ac:dyDescent="0.25">
      <c r="A20" s="65">
        <v>2019</v>
      </c>
      <c r="B20" s="66">
        <v>26122780.324219503</v>
      </c>
      <c r="C20" s="67">
        <v>3.0461566389852646E-2</v>
      </c>
      <c r="D20" s="68">
        <v>-6.1319894177715994E-3</v>
      </c>
      <c r="E20" s="69">
        <v>-161172.92317019776</v>
      </c>
    </row>
    <row r="21" spans="1:5" s="77" customFormat="1" ht="18" customHeight="1" x14ac:dyDescent="0.25">
      <c r="A21" s="65">
        <v>2020</v>
      </c>
      <c r="B21" s="66">
        <v>26809522.5486991</v>
      </c>
      <c r="C21" s="67">
        <v>2.6289017323431363E-2</v>
      </c>
      <c r="D21" s="68">
        <v>-6.314254844554279E-3</v>
      </c>
      <c r="E21" s="69">
        <v>-170357.84045269713</v>
      </c>
    </row>
    <row r="22" spans="1:5" s="77" customFormat="1" ht="18" customHeight="1" x14ac:dyDescent="0.25">
      <c r="A22" s="65">
        <v>2021</v>
      </c>
      <c r="B22" s="66">
        <v>27611254.260388199</v>
      </c>
      <c r="C22" s="67">
        <v>2.9904736655893993E-2</v>
      </c>
      <c r="D22" s="68">
        <v>-6.8011665442702096E-3</v>
      </c>
      <c r="E22" s="69">
        <v>-189074.66702080145</v>
      </c>
    </row>
    <row r="23" spans="1:5" s="77" customFormat="1" ht="18" customHeight="1" x14ac:dyDescent="0.25">
      <c r="A23" s="65">
        <v>2022</v>
      </c>
      <c r="B23" s="66">
        <v>28445310.716992799</v>
      </c>
      <c r="C23" s="67">
        <v>3.0207119486098666E-2</v>
      </c>
      <c r="D23" s="68">
        <v>-7.0920004991348318E-3</v>
      </c>
      <c r="E23" s="69">
        <v>-203175.07554009929</v>
      </c>
    </row>
    <row r="24" spans="1:5" s="77" customFormat="1" ht="18" customHeight="1" x14ac:dyDescent="0.25">
      <c r="A24" s="65">
        <v>2023</v>
      </c>
      <c r="B24" s="66">
        <v>29303360.270048402</v>
      </c>
      <c r="C24" s="67">
        <v>3.0164885931199148E-2</v>
      </c>
      <c r="D24" s="68">
        <v>-7.2133810083268024E-3</v>
      </c>
      <c r="E24" s="69">
        <v>-212912.11868549511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6" t="s">
        <v>4</v>
      </c>
      <c r="B26" s="3"/>
      <c r="C26" s="3"/>
    </row>
    <row r="27" spans="1:5" ht="21.75" customHeight="1" x14ac:dyDescent="0.3">
      <c r="A27" s="37" t="s">
        <v>186</v>
      </c>
      <c r="B27" s="3"/>
      <c r="C27" s="3"/>
    </row>
    <row r="28" spans="1:5" ht="21.75" customHeight="1" x14ac:dyDescent="0.3">
      <c r="A28" s="29" t="s">
        <v>167</v>
      </c>
      <c r="B28" s="3"/>
      <c r="C28" s="3"/>
    </row>
    <row r="29" spans="1:5" ht="21.75" customHeight="1" x14ac:dyDescent="0.3">
      <c r="A29" s="40" t="s">
        <v>204</v>
      </c>
      <c r="B29" s="3"/>
      <c r="C29" s="3"/>
    </row>
    <row r="30" spans="1:5" ht="21.75" customHeight="1" x14ac:dyDescent="0.3">
      <c r="A30" s="137" t="str">
        <f>Headings!F11</f>
        <v>Page 11</v>
      </c>
      <c r="B30" s="138"/>
      <c r="C30" s="138"/>
      <c r="D30" s="138"/>
      <c r="E30" s="139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4" orientation="portrait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Headings!E12</f>
        <v>August 2014 Rental Car Sales Tax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ht="66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  <c r="E4" s="54" t="s">
        <v>244</v>
      </c>
    </row>
    <row r="5" spans="1:5" s="77" customFormat="1" ht="18" customHeight="1" x14ac:dyDescent="0.25">
      <c r="A5" s="60">
        <v>2004</v>
      </c>
      <c r="B5" s="61">
        <v>2355887.11</v>
      </c>
      <c r="C5" s="62" t="s">
        <v>115</v>
      </c>
      <c r="D5" s="75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2529917.35</v>
      </c>
      <c r="C6" s="67">
        <v>7.3870364696719371E-2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>
        <v>2735845.62</v>
      </c>
      <c r="C7" s="67">
        <v>8.139723220602435E-2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2835415.72</v>
      </c>
      <c r="C8" s="67">
        <v>3.639463399254228E-2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2835443.48</v>
      </c>
      <c r="C9" s="67">
        <v>9.7904514684277189E-6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2651749.77</v>
      </c>
      <c r="C10" s="67">
        <v>-6.4784825123722745E-2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2737771</v>
      </c>
      <c r="C11" s="67">
        <v>3.2439422065076773E-2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2811096.72</v>
      </c>
      <c r="C12" s="67">
        <v>2.6782999746874481E-2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2857442.9599999902</v>
      </c>
      <c r="C13" s="67">
        <v>1.648688914552543E-2</v>
      </c>
      <c r="D13" s="68">
        <v>0</v>
      </c>
      <c r="E13" s="69">
        <v>0</v>
      </c>
    </row>
    <row r="14" spans="1:5" s="77" customFormat="1" ht="18" customHeight="1" thickBot="1" x14ac:dyDescent="0.3">
      <c r="A14" s="70">
        <v>2013</v>
      </c>
      <c r="B14" s="71">
        <v>3112670.25</v>
      </c>
      <c r="C14" s="83">
        <v>8.9320169666662563E-2</v>
      </c>
      <c r="D14" s="68">
        <v>0</v>
      </c>
      <c r="E14" s="69">
        <v>0</v>
      </c>
    </row>
    <row r="15" spans="1:5" s="77" customFormat="1" ht="18" customHeight="1" thickTop="1" x14ac:dyDescent="0.25">
      <c r="A15" s="65">
        <v>2014</v>
      </c>
      <c r="B15" s="66">
        <v>3412446.43592653</v>
      </c>
      <c r="C15" s="67">
        <v>9.6308366081029551E-2</v>
      </c>
      <c r="D15" s="78">
        <v>-1.2089562033461565E-3</v>
      </c>
      <c r="E15" s="74">
        <v>-4130.4918710701168</v>
      </c>
    </row>
    <row r="16" spans="1:5" s="77" customFormat="1" ht="18" customHeight="1" x14ac:dyDescent="0.25">
      <c r="A16" s="65">
        <v>2015</v>
      </c>
      <c r="B16" s="66">
        <v>3447366.74208654</v>
      </c>
      <c r="C16" s="67">
        <v>1.0233217375184456E-2</v>
      </c>
      <c r="D16" s="68">
        <v>-8.2554375723342677E-4</v>
      </c>
      <c r="E16" s="69">
        <v>-2848.303491990082</v>
      </c>
    </row>
    <row r="17" spans="1:5" s="77" customFormat="1" ht="18" customHeight="1" x14ac:dyDescent="0.25">
      <c r="A17" s="65">
        <v>2016</v>
      </c>
      <c r="B17" s="66">
        <v>3474370.0453947303</v>
      </c>
      <c r="C17" s="67">
        <v>7.833023095142666E-3</v>
      </c>
      <c r="D17" s="68">
        <v>-1.9176960845393998E-3</v>
      </c>
      <c r="E17" s="69">
        <v>-6675.5875804596581</v>
      </c>
    </row>
    <row r="18" spans="1:5" s="77" customFormat="1" ht="18" customHeight="1" x14ac:dyDescent="0.25">
      <c r="A18" s="65">
        <v>2017</v>
      </c>
      <c r="B18" s="66">
        <v>3512803.2326772399</v>
      </c>
      <c r="C18" s="67">
        <v>1.1061915334393602E-2</v>
      </c>
      <c r="D18" s="68">
        <v>-1.747953871290342E-3</v>
      </c>
      <c r="E18" s="69">
        <v>-6150.9696208001114</v>
      </c>
    </row>
    <row r="19" spans="1:5" s="77" customFormat="1" ht="18" customHeight="1" x14ac:dyDescent="0.25">
      <c r="A19" s="65">
        <v>2018</v>
      </c>
      <c r="B19" s="66">
        <v>3555680.951963</v>
      </c>
      <c r="C19" s="67">
        <v>1.220612611799532E-2</v>
      </c>
      <c r="D19" s="68">
        <v>-1.5717468555906944E-3</v>
      </c>
      <c r="E19" s="69">
        <v>-5597.4280957402661</v>
      </c>
    </row>
    <row r="20" spans="1:5" s="77" customFormat="1" ht="18" customHeight="1" x14ac:dyDescent="0.25">
      <c r="A20" s="65">
        <v>2019</v>
      </c>
      <c r="B20" s="66">
        <v>3596249.0346835</v>
      </c>
      <c r="C20" s="67">
        <v>1.1409370882419445E-2</v>
      </c>
      <c r="D20" s="68">
        <v>-1.546459631749264E-3</v>
      </c>
      <c r="E20" s="69">
        <v>-5570.0678429203108</v>
      </c>
    </row>
    <row r="21" spans="1:5" s="77" customFormat="1" ht="18" customHeight="1" x14ac:dyDescent="0.25">
      <c r="A21" s="65">
        <v>2020</v>
      </c>
      <c r="B21" s="66">
        <v>3617669.7374585397</v>
      </c>
      <c r="C21" s="67">
        <v>5.9564013972477348E-3</v>
      </c>
      <c r="D21" s="68">
        <v>-1.624259847527787E-3</v>
      </c>
      <c r="E21" s="69">
        <v>-5885.5954325101338</v>
      </c>
    </row>
    <row r="22" spans="1:5" s="77" customFormat="1" ht="18" customHeight="1" x14ac:dyDescent="0.25">
      <c r="A22" s="65">
        <v>2021</v>
      </c>
      <c r="B22" s="66">
        <v>3658057.9418675201</v>
      </c>
      <c r="C22" s="67">
        <v>1.1164149118087829E-2</v>
      </c>
      <c r="D22" s="68">
        <v>-1.8200318974752605E-3</v>
      </c>
      <c r="E22" s="69">
        <v>-6669.9216070901603</v>
      </c>
    </row>
    <row r="23" spans="1:5" s="77" customFormat="1" ht="18" customHeight="1" x14ac:dyDescent="0.25">
      <c r="A23" s="65">
        <v>2022</v>
      </c>
      <c r="B23" s="66">
        <v>3699917.1908437698</v>
      </c>
      <c r="C23" s="67">
        <v>1.1443025135594143E-2</v>
      </c>
      <c r="D23" s="68">
        <v>-1.9363981696403076E-3</v>
      </c>
      <c r="E23" s="69">
        <v>-7178.4131422401406</v>
      </c>
    </row>
    <row r="24" spans="1:5" s="77" customFormat="1" ht="18" customHeight="1" x14ac:dyDescent="0.25">
      <c r="A24" s="65">
        <v>2023</v>
      </c>
      <c r="B24" s="66">
        <v>3744352.2236773302</v>
      </c>
      <c r="C24" s="67">
        <v>1.2009737121556174E-2</v>
      </c>
      <c r="D24" s="68">
        <v>-1.9803290941816654E-3</v>
      </c>
      <c r="E24" s="69">
        <v>-7429.7630232898518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6" t="s">
        <v>4</v>
      </c>
      <c r="B26" s="3"/>
      <c r="C26" s="3"/>
    </row>
    <row r="27" spans="1:5" ht="21.75" customHeight="1" x14ac:dyDescent="0.3">
      <c r="A27" s="37" t="s">
        <v>148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7"/>
      <c r="B29" s="3"/>
      <c r="C29" s="3"/>
    </row>
    <row r="30" spans="1:5" ht="21.75" customHeight="1" x14ac:dyDescent="0.3">
      <c r="A30" s="137" t="str">
        <f>Headings!F12</f>
        <v>Page 12</v>
      </c>
      <c r="B30" s="138"/>
      <c r="C30" s="138"/>
      <c r="D30" s="138"/>
      <c r="E30" s="139"/>
    </row>
    <row r="32" spans="1:5" ht="21.75" customHeight="1" x14ac:dyDescent="0.3">
      <c r="A32" s="3"/>
      <c r="B32" s="3"/>
      <c r="C32" s="3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4" orientation="portrait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Headings!E13</f>
        <v>August 2014 Real Estate Excise Tax (REET 1)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ht="66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  <c r="E4" s="54" t="s">
        <v>244</v>
      </c>
    </row>
    <row r="5" spans="1:5" s="77" customFormat="1" ht="18" customHeight="1" x14ac:dyDescent="0.25">
      <c r="A5" s="60">
        <v>2004</v>
      </c>
      <c r="B5" s="61">
        <v>9903160.9199999981</v>
      </c>
      <c r="C5" s="62" t="s">
        <v>115</v>
      </c>
      <c r="D5" s="75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11288087.120000001</v>
      </c>
      <c r="C6" s="67">
        <v>0.1398468843622509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>
        <v>11710068.949999999</v>
      </c>
      <c r="C7" s="67">
        <v>3.738293525856462E-2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9202857.8399999999</v>
      </c>
      <c r="C8" s="67">
        <v>-0.21410728841182436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4912081.72</v>
      </c>
      <c r="C9" s="67">
        <v>-0.46624387713023718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3809800</v>
      </c>
      <c r="C10" s="67">
        <v>-0.22440215428663512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3647888.19</v>
      </c>
      <c r="C11" s="67">
        <v>-4.2498768964250089E-2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3293751.36</v>
      </c>
      <c r="C12" s="67">
        <v>-9.7079957376654202E-2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4047144.57</v>
      </c>
      <c r="C13" s="67">
        <v>0.22873408695913211</v>
      </c>
      <c r="D13" s="68">
        <v>0</v>
      </c>
      <c r="E13" s="69">
        <v>0</v>
      </c>
    </row>
    <row r="14" spans="1:5" s="77" customFormat="1" ht="18" customHeight="1" thickBot="1" x14ac:dyDescent="0.3">
      <c r="A14" s="65">
        <v>2013</v>
      </c>
      <c r="B14" s="66">
        <v>5650866.3900000043</v>
      </c>
      <c r="C14" s="68">
        <v>0.39626007726232637</v>
      </c>
      <c r="D14" s="68">
        <v>0</v>
      </c>
      <c r="E14" s="69">
        <v>0</v>
      </c>
    </row>
    <row r="15" spans="1:5" s="77" customFormat="1" ht="18" customHeight="1" thickTop="1" x14ac:dyDescent="0.25">
      <c r="A15" s="80">
        <v>2014</v>
      </c>
      <c r="B15" s="81">
        <v>5689994.3150815014</v>
      </c>
      <c r="C15" s="82">
        <v>6.9242346891689177E-3</v>
      </c>
      <c r="D15" s="78">
        <v>-2.5750173541788879E-2</v>
      </c>
      <c r="E15" s="74">
        <v>-150390.93370721303</v>
      </c>
    </row>
    <row r="16" spans="1:5" s="77" customFormat="1" ht="18" customHeight="1" x14ac:dyDescent="0.25">
      <c r="A16" s="65">
        <v>2015</v>
      </c>
      <c r="B16" s="66">
        <v>5903519.3039563475</v>
      </c>
      <c r="C16" s="67">
        <v>3.7526397576337134E-2</v>
      </c>
      <c r="D16" s="68">
        <v>-2.5446983103121434E-2</v>
      </c>
      <c r="E16" s="69">
        <v>-154149.39297512267</v>
      </c>
    </row>
    <row r="17" spans="1:5" s="77" customFormat="1" ht="18" customHeight="1" x14ac:dyDescent="0.25">
      <c r="A17" s="65">
        <v>2016</v>
      </c>
      <c r="B17" s="66">
        <v>5623384.16562228</v>
      </c>
      <c r="C17" s="67">
        <v>-4.7452227037917849E-2</v>
      </c>
      <c r="D17" s="68">
        <v>-2.8217045406182084E-2</v>
      </c>
      <c r="E17" s="69">
        <v>-163282.64000482671</v>
      </c>
    </row>
    <row r="18" spans="1:5" s="77" customFormat="1" ht="18" customHeight="1" x14ac:dyDescent="0.25">
      <c r="A18" s="65">
        <v>2017</v>
      </c>
      <c r="B18" s="66">
        <v>5575599.6025883928</v>
      </c>
      <c r="C18" s="67">
        <v>-8.4974744080283937E-3</v>
      </c>
      <c r="D18" s="68">
        <v>-2.621498245040188E-2</v>
      </c>
      <c r="E18" s="69">
        <v>-150099.09076248202</v>
      </c>
    </row>
    <row r="19" spans="1:5" s="77" customFormat="1" ht="18" customHeight="1" x14ac:dyDescent="0.25">
      <c r="A19" s="65">
        <v>2018</v>
      </c>
      <c r="B19" s="66">
        <v>5594054.2573004682</v>
      </c>
      <c r="C19" s="67">
        <v>3.3098959802473349E-3</v>
      </c>
      <c r="D19" s="68">
        <v>-2.5452097970839915E-2</v>
      </c>
      <c r="E19" s="69">
        <v>-146098.94158568047</v>
      </c>
    </row>
    <row r="20" spans="1:5" s="77" customFormat="1" ht="18" customHeight="1" x14ac:dyDescent="0.25">
      <c r="A20" s="65">
        <v>2019</v>
      </c>
      <c r="B20" s="66">
        <v>5900004.6263094535</v>
      </c>
      <c r="C20" s="67">
        <v>5.4692063204375918E-2</v>
      </c>
      <c r="D20" s="68">
        <v>-2.5467182427907464E-2</v>
      </c>
      <c r="E20" s="69">
        <v>-154183.10336440336</v>
      </c>
    </row>
    <row r="21" spans="1:5" s="77" customFormat="1" ht="18" customHeight="1" x14ac:dyDescent="0.25">
      <c r="A21" s="65">
        <v>2020</v>
      </c>
      <c r="B21" s="66">
        <v>6241998.8988692658</v>
      </c>
      <c r="C21" s="67">
        <v>5.7965085490743862E-2</v>
      </c>
      <c r="D21" s="68">
        <v>-2.5482626878826298E-2</v>
      </c>
      <c r="E21" s="69">
        <v>-163221.85043093283</v>
      </c>
    </row>
    <row r="22" spans="1:5" s="77" customFormat="1" ht="18" customHeight="1" x14ac:dyDescent="0.25">
      <c r="A22" s="65">
        <v>2021</v>
      </c>
      <c r="B22" s="66">
        <v>6945368.6862584613</v>
      </c>
      <c r="C22" s="67">
        <v>0.1126834206133247</v>
      </c>
      <c r="D22" s="68">
        <v>-2.5094201344313505E-2</v>
      </c>
      <c r="E22" s="69">
        <v>-178774.68824556097</v>
      </c>
    </row>
    <row r="23" spans="1:5" s="77" customFormat="1" ht="18" customHeight="1" x14ac:dyDescent="0.25">
      <c r="A23" s="65">
        <v>2022</v>
      </c>
      <c r="B23" s="66">
        <v>7390851.3211119091</v>
      </c>
      <c r="C23" s="67">
        <v>6.4140962845477656E-2</v>
      </c>
      <c r="D23" s="68">
        <v>-2.4842739137716285E-2</v>
      </c>
      <c r="E23" s="69">
        <v>-188286.54489397164</v>
      </c>
    </row>
    <row r="24" spans="1:5" s="77" customFormat="1" ht="18" customHeight="1" x14ac:dyDescent="0.25">
      <c r="A24" s="65">
        <v>2023</v>
      </c>
      <c r="B24" s="66">
        <v>7854245.1021613535</v>
      </c>
      <c r="C24" s="67">
        <v>6.26982956247224E-2</v>
      </c>
      <c r="D24" s="68">
        <v>-2.4545454962322744E-2</v>
      </c>
      <c r="E24" s="69">
        <v>-197637.11225590669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6" t="s">
        <v>4</v>
      </c>
      <c r="B26" s="3"/>
      <c r="C26" s="3"/>
    </row>
    <row r="27" spans="1:5" ht="21.75" customHeight="1" x14ac:dyDescent="0.3">
      <c r="A27" s="39" t="s">
        <v>123</v>
      </c>
      <c r="B27" s="3"/>
      <c r="C27" s="3"/>
    </row>
    <row r="28" spans="1:5" ht="21.75" customHeight="1" x14ac:dyDescent="0.3">
      <c r="A28" s="39" t="s">
        <v>44</v>
      </c>
      <c r="B28" s="3"/>
      <c r="C28" s="3"/>
    </row>
    <row r="29" spans="1:5" ht="21.75" customHeight="1" x14ac:dyDescent="0.3">
      <c r="A29" s="38" t="s">
        <v>166</v>
      </c>
      <c r="B29" s="3"/>
      <c r="C29" s="3"/>
    </row>
    <row r="30" spans="1:5" ht="21.75" customHeight="1" x14ac:dyDescent="0.3">
      <c r="A30" s="137" t="str">
        <f>Headings!F13</f>
        <v>Page 13</v>
      </c>
      <c r="B30" s="138"/>
      <c r="C30" s="138"/>
      <c r="D30" s="138"/>
      <c r="E30" s="139"/>
    </row>
    <row r="32" spans="1:5" ht="21.75" customHeight="1" x14ac:dyDescent="0.3">
      <c r="A32" s="3"/>
      <c r="B32" s="3"/>
      <c r="C32" s="3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4" orientation="portrait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43" t="str">
        <f>Headings!E14</f>
        <v>August 2014 Investment Pool Nominal Rate of Return Forecast</v>
      </c>
      <c r="B1" s="144"/>
      <c r="C1" s="144"/>
      <c r="D1" s="144"/>
    </row>
    <row r="2" spans="1:4" ht="21.75" customHeight="1" x14ac:dyDescent="0.3">
      <c r="A2" s="143" t="s">
        <v>124</v>
      </c>
      <c r="B2" s="139"/>
      <c r="C2" s="139"/>
      <c r="D2" s="139"/>
    </row>
    <row r="4" spans="1:4" ht="65.25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</row>
    <row r="5" spans="1:4" s="77" customFormat="1" ht="18" customHeight="1" x14ac:dyDescent="0.25">
      <c r="A5" s="60">
        <v>2004</v>
      </c>
      <c r="B5" s="63">
        <v>2.3099999999999999E-2</v>
      </c>
      <c r="C5" s="62" t="s">
        <v>115</v>
      </c>
      <c r="D5" s="75">
        <v>0</v>
      </c>
    </row>
    <row r="6" spans="1:4" s="77" customFormat="1" ht="18" customHeight="1" x14ac:dyDescent="0.25">
      <c r="A6" s="65">
        <v>2005</v>
      </c>
      <c r="B6" s="84">
        <v>3.1541670000000001E-2</v>
      </c>
      <c r="C6" s="67">
        <v>8.4416700000000018E-3</v>
      </c>
      <c r="D6" s="68">
        <v>0</v>
      </c>
    </row>
    <row r="7" spans="1:4" s="77" customFormat="1" ht="18" customHeight="1" x14ac:dyDescent="0.25">
      <c r="A7" s="65">
        <v>2006</v>
      </c>
      <c r="B7" s="84">
        <v>4.6833329999999999E-2</v>
      </c>
      <c r="C7" s="67">
        <v>1.5291659999999999E-2</v>
      </c>
      <c r="D7" s="68">
        <v>0</v>
      </c>
    </row>
    <row r="8" spans="1:4" s="77" customFormat="1" ht="18" customHeight="1" x14ac:dyDescent="0.25">
      <c r="A8" s="65">
        <v>2007</v>
      </c>
      <c r="B8" s="84">
        <v>5.0849999999999999E-2</v>
      </c>
      <c r="C8" s="67">
        <v>4.01667E-3</v>
      </c>
      <c r="D8" s="68">
        <v>0</v>
      </c>
    </row>
    <row r="9" spans="1:4" s="77" customFormat="1" ht="18" customHeight="1" x14ac:dyDescent="0.25">
      <c r="A9" s="65">
        <v>2008</v>
      </c>
      <c r="B9" s="84">
        <v>3.295E-2</v>
      </c>
      <c r="C9" s="67">
        <v>-1.7899999999999999E-2</v>
      </c>
      <c r="D9" s="68">
        <v>0</v>
      </c>
    </row>
    <row r="10" spans="1:4" s="77" customFormat="1" ht="18" customHeight="1" x14ac:dyDescent="0.25">
      <c r="A10" s="65">
        <v>2009</v>
      </c>
      <c r="B10" s="84">
        <v>1.755E-2</v>
      </c>
      <c r="C10" s="67">
        <v>-1.54E-2</v>
      </c>
      <c r="D10" s="68">
        <v>0</v>
      </c>
    </row>
    <row r="11" spans="1:4" s="77" customFormat="1" ht="18" customHeight="1" x14ac:dyDescent="0.25">
      <c r="A11" s="65">
        <v>2010</v>
      </c>
      <c r="B11" s="84">
        <v>9.6100000000000005E-3</v>
      </c>
      <c r="C11" s="67">
        <v>-7.9399999999999991E-3</v>
      </c>
      <c r="D11" s="68">
        <v>0</v>
      </c>
    </row>
    <row r="12" spans="1:4" s="77" customFormat="1" ht="18" customHeight="1" x14ac:dyDescent="0.25">
      <c r="A12" s="65">
        <v>2011</v>
      </c>
      <c r="B12" s="84">
        <v>6.1999999999999998E-3</v>
      </c>
      <c r="C12" s="67">
        <v>-3.4100000000000007E-3</v>
      </c>
      <c r="D12" s="68">
        <v>0</v>
      </c>
    </row>
    <row r="13" spans="1:4" s="77" customFormat="1" ht="18" customHeight="1" x14ac:dyDescent="0.25">
      <c r="A13" s="65">
        <v>2012</v>
      </c>
      <c r="B13" s="84">
        <v>5.5999999999999999E-3</v>
      </c>
      <c r="C13" s="67">
        <v>-5.9999999999999984E-4</v>
      </c>
      <c r="D13" s="68">
        <v>0</v>
      </c>
    </row>
    <row r="14" spans="1:4" s="77" customFormat="1" ht="18" customHeight="1" thickBot="1" x14ac:dyDescent="0.3">
      <c r="A14" s="70">
        <v>2013</v>
      </c>
      <c r="B14" s="86">
        <v>5.1000000000000004E-3</v>
      </c>
      <c r="C14" s="72">
        <v>-4.9999999999999958E-4</v>
      </c>
      <c r="D14" s="68">
        <v>0</v>
      </c>
    </row>
    <row r="15" spans="1:4" s="77" customFormat="1" ht="18" customHeight="1" thickTop="1" x14ac:dyDescent="0.25">
      <c r="A15" s="65">
        <v>2014</v>
      </c>
      <c r="B15" s="84">
        <v>5.0000000000000001E-3</v>
      </c>
      <c r="C15" s="67">
        <v>-1.0000000000000026E-4</v>
      </c>
      <c r="D15" s="78">
        <v>0</v>
      </c>
    </row>
    <row r="16" spans="1:4" s="77" customFormat="1" ht="18" customHeight="1" x14ac:dyDescent="0.25">
      <c r="A16" s="65">
        <v>2015</v>
      </c>
      <c r="B16" s="84">
        <v>5.5000000000000005E-3</v>
      </c>
      <c r="C16" s="67">
        <v>5.0000000000000044E-4</v>
      </c>
      <c r="D16" s="68">
        <v>0</v>
      </c>
    </row>
    <row r="17" spans="1:4" s="77" customFormat="1" ht="18" customHeight="1" x14ac:dyDescent="0.25">
      <c r="A17" s="65">
        <v>2016</v>
      </c>
      <c r="B17" s="84">
        <v>6.9999999999999993E-3</v>
      </c>
      <c r="C17" s="67">
        <v>1.4999999999999987E-3</v>
      </c>
      <c r="D17" s="68">
        <v>0</v>
      </c>
    </row>
    <row r="18" spans="1:4" s="77" customFormat="1" ht="18" customHeight="1" x14ac:dyDescent="0.25">
      <c r="A18" s="65">
        <v>2017</v>
      </c>
      <c r="B18" s="84">
        <v>1.2E-2</v>
      </c>
      <c r="C18" s="67">
        <v>5.000000000000001E-3</v>
      </c>
      <c r="D18" s="68">
        <v>0</v>
      </c>
    </row>
    <row r="19" spans="1:4" s="77" customFormat="1" ht="18" customHeight="1" x14ac:dyDescent="0.25">
      <c r="A19" s="65">
        <v>2018</v>
      </c>
      <c r="B19" s="84">
        <v>1.9155043010643E-2</v>
      </c>
      <c r="C19" s="67">
        <v>7.1550430106430002E-3</v>
      </c>
      <c r="D19" s="68">
        <v>0</v>
      </c>
    </row>
    <row r="20" spans="1:4" s="77" customFormat="1" ht="18" customHeight="1" x14ac:dyDescent="0.25">
      <c r="A20" s="65">
        <v>2019</v>
      </c>
      <c r="B20" s="84">
        <v>2.54563442282475E-2</v>
      </c>
      <c r="C20" s="67">
        <v>6.3013012176044991E-3</v>
      </c>
      <c r="D20" s="68">
        <v>0</v>
      </c>
    </row>
    <row r="21" spans="1:4" s="77" customFormat="1" ht="18" customHeight="1" x14ac:dyDescent="0.25">
      <c r="A21" s="65">
        <v>2020</v>
      </c>
      <c r="B21" s="84">
        <v>3.04547983128012E-2</v>
      </c>
      <c r="C21" s="67">
        <v>4.9984540845537002E-3</v>
      </c>
      <c r="D21" s="68">
        <v>0</v>
      </c>
    </row>
    <row r="22" spans="1:4" s="77" customFormat="1" ht="18" customHeight="1" x14ac:dyDescent="0.25">
      <c r="A22" s="65">
        <v>2021</v>
      </c>
      <c r="B22" s="84">
        <v>3.4165972375470602E-2</v>
      </c>
      <c r="C22" s="67">
        <v>3.711174062669402E-3</v>
      </c>
      <c r="D22" s="68">
        <v>0</v>
      </c>
    </row>
    <row r="23" spans="1:4" s="77" customFormat="1" ht="18" customHeight="1" x14ac:dyDescent="0.25">
      <c r="A23" s="65">
        <v>2022</v>
      </c>
      <c r="B23" s="84">
        <v>3.6947614127294297E-2</v>
      </c>
      <c r="C23" s="67">
        <v>2.7816417518236949E-3</v>
      </c>
      <c r="D23" s="68">
        <v>0</v>
      </c>
    </row>
    <row r="24" spans="1:4" s="77" customFormat="1" ht="18" customHeight="1" x14ac:dyDescent="0.25">
      <c r="A24" s="65">
        <v>2023</v>
      </c>
      <c r="B24" s="84">
        <v>3.9033586780944901E-2</v>
      </c>
      <c r="C24" s="67">
        <v>2.0859726536506043E-3</v>
      </c>
      <c r="D24" s="68">
        <v>0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6" t="s">
        <v>4</v>
      </c>
      <c r="B26" s="3"/>
      <c r="C26" s="3"/>
    </row>
    <row r="27" spans="1:4" ht="21.75" customHeight="1" x14ac:dyDescent="0.3">
      <c r="A27" s="39" t="s">
        <v>30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37" t="str">
        <f>Headings!F14</f>
        <v>Page 14</v>
      </c>
      <c r="B30" s="138"/>
      <c r="C30" s="138"/>
      <c r="D30" s="138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43" t="str">
        <f>Headings!E15</f>
        <v>August 2014 Investment Pool Real Rate of Return Forecast</v>
      </c>
      <c r="B1" s="144"/>
      <c r="C1" s="144"/>
      <c r="D1" s="144"/>
    </row>
    <row r="2" spans="1:4" ht="21.75" customHeight="1" x14ac:dyDescent="0.3">
      <c r="A2" s="143" t="s">
        <v>124</v>
      </c>
      <c r="B2" s="139"/>
      <c r="C2" s="139"/>
      <c r="D2" s="139"/>
    </row>
    <row r="4" spans="1:4" ht="65.25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</row>
    <row r="5" spans="1:4" s="77" customFormat="1" ht="18" customHeight="1" x14ac:dyDescent="0.25">
      <c r="A5" s="60">
        <v>2004</v>
      </c>
      <c r="B5" s="63">
        <v>1.04984745762713E-2</v>
      </c>
      <c r="C5" s="62" t="s">
        <v>115</v>
      </c>
      <c r="D5" s="75">
        <v>0</v>
      </c>
    </row>
    <row r="6" spans="1:4" s="77" customFormat="1" ht="18" customHeight="1" x14ac:dyDescent="0.25">
      <c r="A6" s="65">
        <v>2005</v>
      </c>
      <c r="B6" s="84">
        <v>3.2009890109887498E-3</v>
      </c>
      <c r="C6" s="67">
        <v>-7.2974855652825511E-3</v>
      </c>
      <c r="D6" s="68">
        <v>0</v>
      </c>
    </row>
    <row r="7" spans="1:4" s="77" customFormat="1" ht="18" customHeight="1" x14ac:dyDescent="0.25">
      <c r="A7" s="65">
        <v>2006</v>
      </c>
      <c r="B7" s="84">
        <v>9.5152504816955492E-3</v>
      </c>
      <c r="C7" s="67">
        <v>6.3142614707067998E-3</v>
      </c>
      <c r="D7" s="68">
        <v>0</v>
      </c>
    </row>
    <row r="8" spans="1:4" s="77" customFormat="1" ht="18" customHeight="1" x14ac:dyDescent="0.25">
      <c r="A8" s="65">
        <v>2007</v>
      </c>
      <c r="B8" s="84">
        <v>1.1585042846014E-2</v>
      </c>
      <c r="C8" s="67">
        <v>2.0697923643184513E-3</v>
      </c>
      <c r="D8" s="68">
        <v>0</v>
      </c>
    </row>
    <row r="9" spans="1:4" s="77" customFormat="1" ht="18" customHeight="1" x14ac:dyDescent="0.25">
      <c r="A9" s="65">
        <v>2008</v>
      </c>
      <c r="B9" s="84">
        <v>-8.69965708284548E-3</v>
      </c>
      <c r="C9" s="67">
        <v>-2.0284699928859479E-2</v>
      </c>
      <c r="D9" s="68">
        <v>0</v>
      </c>
    </row>
    <row r="10" spans="1:4" s="77" customFormat="1" ht="18" customHeight="1" x14ac:dyDescent="0.25">
      <c r="A10" s="65">
        <v>2009</v>
      </c>
      <c r="B10" s="84">
        <v>1.1657044481214501E-2</v>
      </c>
      <c r="C10" s="67">
        <v>2.0356701564059981E-2</v>
      </c>
      <c r="D10" s="68">
        <v>0</v>
      </c>
    </row>
    <row r="11" spans="1:4" s="77" customFormat="1" ht="18" customHeight="1" x14ac:dyDescent="0.25">
      <c r="A11" s="65">
        <v>2010</v>
      </c>
      <c r="B11" s="84">
        <v>6.6483265032442097E-3</v>
      </c>
      <c r="C11" s="67">
        <v>-5.0087179779702909E-3</v>
      </c>
      <c r="D11" s="68">
        <v>0</v>
      </c>
    </row>
    <row r="12" spans="1:4" s="77" customFormat="1" ht="18" customHeight="1" x14ac:dyDescent="0.25">
      <c r="A12" s="65">
        <v>2011</v>
      </c>
      <c r="B12" s="84">
        <v>-2.00481318067578E-2</v>
      </c>
      <c r="C12" s="67">
        <v>-2.6696458310002009E-2</v>
      </c>
      <c r="D12" s="68">
        <v>0</v>
      </c>
    </row>
    <row r="13" spans="1:4" s="77" customFormat="1" ht="18" customHeight="1" x14ac:dyDescent="0.25">
      <c r="A13" s="65">
        <v>2012</v>
      </c>
      <c r="B13" s="84">
        <v>-1.9300000000000001E-2</v>
      </c>
      <c r="C13" s="67">
        <v>7.4813180675779856E-4</v>
      </c>
      <c r="D13" s="68">
        <v>0</v>
      </c>
    </row>
    <row r="14" spans="1:4" s="77" customFormat="1" ht="18" customHeight="1" thickBot="1" x14ac:dyDescent="0.3">
      <c r="A14" s="70">
        <v>2013</v>
      </c>
      <c r="B14" s="86">
        <v>-6.9663760592472146E-3</v>
      </c>
      <c r="C14" s="72">
        <v>1.2333623940752787E-2</v>
      </c>
      <c r="D14" s="68">
        <v>0</v>
      </c>
    </row>
    <row r="15" spans="1:4" s="77" customFormat="1" ht="18" customHeight="1" thickTop="1" x14ac:dyDescent="0.25">
      <c r="A15" s="65">
        <v>2014</v>
      </c>
      <c r="B15" s="84">
        <v>-1.4527931789083404E-2</v>
      </c>
      <c r="C15" s="67">
        <v>-7.5615557298361891E-3</v>
      </c>
      <c r="D15" s="78">
        <v>-4.3958746900107926E-5</v>
      </c>
    </row>
    <row r="16" spans="1:4" s="77" customFormat="1" ht="18" customHeight="1" x14ac:dyDescent="0.25">
      <c r="A16" s="65">
        <v>2015</v>
      </c>
      <c r="B16" s="84">
        <v>-1.4790537717147001E-2</v>
      </c>
      <c r="C16" s="67">
        <v>-2.6260592806359728E-4</v>
      </c>
      <c r="D16" s="68">
        <v>-6.5011168510542561E-5</v>
      </c>
    </row>
    <row r="17" spans="1:4" s="77" customFormat="1" ht="18" customHeight="1" x14ac:dyDescent="0.25">
      <c r="A17" s="65">
        <v>2016</v>
      </c>
      <c r="B17" s="84">
        <v>-1.2036901426590529E-2</v>
      </c>
      <c r="C17" s="67">
        <v>2.7536362905564715E-3</v>
      </c>
      <c r="D17" s="68">
        <v>-2.1182305142253277E-5</v>
      </c>
    </row>
    <row r="18" spans="1:4" s="77" customFormat="1" ht="18" customHeight="1" x14ac:dyDescent="0.25">
      <c r="A18" s="65">
        <v>2017</v>
      </c>
      <c r="B18" s="84">
        <v>-8.7796626661156285E-3</v>
      </c>
      <c r="C18" s="67">
        <v>3.2572387604749009E-3</v>
      </c>
      <c r="D18" s="68">
        <v>0</v>
      </c>
    </row>
    <row r="19" spans="1:4" s="77" customFormat="1" ht="18" customHeight="1" x14ac:dyDescent="0.25">
      <c r="A19" s="65">
        <v>2018</v>
      </c>
      <c r="B19" s="84">
        <v>-2.9837158105782136E-3</v>
      </c>
      <c r="C19" s="67">
        <v>5.795946855537415E-3</v>
      </c>
      <c r="D19" s="68">
        <v>0</v>
      </c>
    </row>
    <row r="20" spans="1:4" s="77" customFormat="1" ht="18" customHeight="1" x14ac:dyDescent="0.25">
      <c r="A20" s="65">
        <v>2019</v>
      </c>
      <c r="B20" s="84">
        <v>4.1176987110020935E-3</v>
      </c>
      <c r="C20" s="67">
        <v>7.1014145215803071E-3</v>
      </c>
      <c r="D20" s="68">
        <v>0</v>
      </c>
    </row>
    <row r="21" spans="1:4" s="77" customFormat="1" ht="18" customHeight="1" x14ac:dyDescent="0.25">
      <c r="A21" s="65">
        <v>2020</v>
      </c>
      <c r="B21" s="84">
        <v>5.9149202392965172E-3</v>
      </c>
      <c r="C21" s="67">
        <v>1.7972215282944237E-3</v>
      </c>
      <c r="D21" s="68">
        <v>0</v>
      </c>
    </row>
    <row r="22" spans="1:4" s="77" customFormat="1" ht="18" customHeight="1" x14ac:dyDescent="0.25">
      <c r="A22" s="65">
        <v>2021</v>
      </c>
      <c r="B22" s="84">
        <v>8.8571077662833453E-3</v>
      </c>
      <c r="C22" s="67">
        <v>2.9421875269868281E-3</v>
      </c>
      <c r="D22" s="68">
        <v>0</v>
      </c>
    </row>
    <row r="23" spans="1:4" s="77" customFormat="1" ht="18" customHeight="1" x14ac:dyDescent="0.25">
      <c r="A23" s="65">
        <v>2022</v>
      </c>
      <c r="B23" s="84">
        <v>1.1384026688461946E-2</v>
      </c>
      <c r="C23" s="67">
        <v>2.5269189221786004E-3</v>
      </c>
      <c r="D23" s="68">
        <v>0</v>
      </c>
    </row>
    <row r="24" spans="1:4" s="77" customFormat="1" ht="18" customHeight="1" x14ac:dyDescent="0.25">
      <c r="A24" s="65">
        <v>2023</v>
      </c>
      <c r="B24" s="84">
        <v>1.3222790495021064E-2</v>
      </c>
      <c r="C24" s="67">
        <v>1.8387638065591183E-3</v>
      </c>
      <c r="D24" s="68">
        <v>0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6" t="s">
        <v>4</v>
      </c>
      <c r="B26" s="3"/>
      <c r="C26" s="3"/>
    </row>
    <row r="27" spans="1:4" ht="21.75" customHeight="1" x14ac:dyDescent="0.3">
      <c r="A27" s="37" t="s">
        <v>60</v>
      </c>
      <c r="B27" s="3"/>
      <c r="C27" s="3"/>
    </row>
    <row r="28" spans="1:4" ht="21.75" customHeight="1" x14ac:dyDescent="0.3">
      <c r="A28" s="40" t="s">
        <v>17</v>
      </c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37" t="str">
        <f>Headings!F15</f>
        <v>Page 15</v>
      </c>
      <c r="B30" s="138"/>
      <c r="C30" s="138"/>
      <c r="D30" s="138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43" t="str">
        <f>Headings!E16</f>
        <v>August 2014 National CPI-U Forecast</v>
      </c>
      <c r="B1" s="144"/>
      <c r="C1" s="144"/>
      <c r="D1" s="144"/>
    </row>
    <row r="2" spans="1:4" ht="21.75" customHeight="1" x14ac:dyDescent="0.3">
      <c r="A2" s="143" t="s">
        <v>124</v>
      </c>
      <c r="B2" s="139"/>
      <c r="C2" s="139"/>
      <c r="D2" s="139"/>
    </row>
    <row r="4" spans="1:4" ht="65.25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</row>
    <row r="5" spans="1:4" s="77" customFormat="1" ht="18" customHeight="1" x14ac:dyDescent="0.25">
      <c r="A5" s="60">
        <v>2004</v>
      </c>
      <c r="B5" s="63">
        <v>2.6630434782608702E-2</v>
      </c>
      <c r="C5" s="62" t="s">
        <v>115</v>
      </c>
      <c r="D5" s="75">
        <v>0</v>
      </c>
    </row>
    <row r="6" spans="1:4" s="77" customFormat="1" ht="18" customHeight="1" x14ac:dyDescent="0.25">
      <c r="A6" s="65">
        <v>2005</v>
      </c>
      <c r="B6" s="84">
        <v>3.3880359978824798E-2</v>
      </c>
      <c r="C6" s="67">
        <v>7.2499251962160963E-3</v>
      </c>
      <c r="D6" s="68">
        <v>0</v>
      </c>
    </row>
    <row r="7" spans="1:4" s="77" customFormat="1" ht="18" customHeight="1" x14ac:dyDescent="0.25">
      <c r="A7" s="65">
        <v>2006</v>
      </c>
      <c r="B7" s="84">
        <v>3.2258064516128997E-2</v>
      </c>
      <c r="C7" s="67">
        <v>-1.6222954626958011E-3</v>
      </c>
      <c r="D7" s="68">
        <v>0</v>
      </c>
    </row>
    <row r="8" spans="1:4" s="77" customFormat="1" ht="18" customHeight="1" x14ac:dyDescent="0.25">
      <c r="A8" s="65">
        <v>2007</v>
      </c>
      <c r="B8" s="84">
        <v>2.84821428571429E-2</v>
      </c>
      <c r="C8" s="67">
        <v>-3.7759216589860964E-3</v>
      </c>
      <c r="D8" s="68">
        <v>0</v>
      </c>
    </row>
    <row r="9" spans="1:4" s="77" customFormat="1" ht="18" customHeight="1" x14ac:dyDescent="0.25">
      <c r="A9" s="65">
        <v>2008</v>
      </c>
      <c r="B9" s="84">
        <v>3.8395501152684801E-2</v>
      </c>
      <c r="C9" s="67">
        <v>9.9133582955419006E-3</v>
      </c>
      <c r="D9" s="68">
        <v>0</v>
      </c>
    </row>
    <row r="10" spans="1:4" s="77" customFormat="1" ht="18" customHeight="1" x14ac:dyDescent="0.25">
      <c r="A10" s="65">
        <v>2009</v>
      </c>
      <c r="B10" s="84">
        <v>-3.5577767146764902E-3</v>
      </c>
      <c r="C10" s="67">
        <v>-4.1953277867361291E-2</v>
      </c>
      <c r="D10" s="68">
        <v>0</v>
      </c>
    </row>
    <row r="11" spans="1:4" s="77" customFormat="1" ht="18" customHeight="1" x14ac:dyDescent="0.25">
      <c r="A11" s="65">
        <v>2010</v>
      </c>
      <c r="B11" s="84">
        <v>1.64027650242148E-2</v>
      </c>
      <c r="C11" s="67">
        <v>1.996054173889129E-2</v>
      </c>
      <c r="D11" s="68">
        <v>0</v>
      </c>
    </row>
    <row r="12" spans="1:4" s="77" customFormat="1" ht="18" customHeight="1" x14ac:dyDescent="0.25">
      <c r="A12" s="65">
        <v>2011</v>
      </c>
      <c r="B12" s="84">
        <v>3.1565285981582702E-2</v>
      </c>
      <c r="C12" s="67">
        <v>1.5162520957367902E-2</v>
      </c>
      <c r="D12" s="68">
        <v>0</v>
      </c>
    </row>
    <row r="13" spans="1:4" s="77" customFormat="1" ht="18" customHeight="1" x14ac:dyDescent="0.25">
      <c r="A13" s="65">
        <v>2012</v>
      </c>
      <c r="B13" s="84">
        <v>2.0694499000000002E-2</v>
      </c>
      <c r="C13" s="67">
        <v>-1.0870786981582701E-2</v>
      </c>
      <c r="D13" s="68">
        <v>0</v>
      </c>
    </row>
    <row r="14" spans="1:4" s="77" customFormat="1" ht="18" customHeight="1" thickBot="1" x14ac:dyDescent="0.3">
      <c r="A14" s="70">
        <v>2013</v>
      </c>
      <c r="B14" s="86">
        <v>1.46475953204352E-2</v>
      </c>
      <c r="C14" s="72">
        <v>-6.0469036795648013E-3</v>
      </c>
      <c r="D14" s="68">
        <v>0</v>
      </c>
    </row>
    <row r="15" spans="1:4" s="77" customFormat="1" ht="18" customHeight="1" thickTop="1" x14ac:dyDescent="0.25">
      <c r="A15" s="65">
        <v>2014</v>
      </c>
      <c r="B15" s="84">
        <v>1.96743138462931E-2</v>
      </c>
      <c r="C15" s="67">
        <v>5.0267185258579001E-3</v>
      </c>
      <c r="D15" s="78">
        <v>1.6172797365369973E-4</v>
      </c>
    </row>
    <row r="16" spans="1:4" s="77" customFormat="1" ht="18" customHeight="1" x14ac:dyDescent="0.25">
      <c r="A16" s="65">
        <v>2015</v>
      </c>
      <c r="B16" s="84">
        <v>2.00798957914545E-2</v>
      </c>
      <c r="C16" s="67">
        <v>4.0558194516139914E-4</v>
      </c>
      <c r="D16" s="68">
        <v>7.3278814697039923E-4</v>
      </c>
    </row>
    <row r="17" spans="1:4" s="77" customFormat="1" ht="18" customHeight="1" x14ac:dyDescent="0.25">
      <c r="A17" s="65">
        <v>2016</v>
      </c>
      <c r="B17" s="84">
        <v>2.0383422989169203E-2</v>
      </c>
      <c r="C17" s="67">
        <v>3.035271977147036E-4</v>
      </c>
      <c r="D17" s="68">
        <v>9.531017980432023E-4</v>
      </c>
    </row>
    <row r="18" spans="1:4" s="77" customFormat="1" ht="18" customHeight="1" x14ac:dyDescent="0.25">
      <c r="A18" s="65">
        <v>2017</v>
      </c>
      <c r="B18" s="84">
        <v>2.1829727183614998E-2</v>
      </c>
      <c r="C18" s="67">
        <v>1.4463041944457952E-3</v>
      </c>
      <c r="D18" s="68">
        <v>0</v>
      </c>
    </row>
    <row r="19" spans="1:4" s="77" customFormat="1" ht="18" customHeight="1" x14ac:dyDescent="0.25">
      <c r="A19" s="65">
        <v>2018</v>
      </c>
      <c r="B19" s="84">
        <v>2.3160685955271199E-2</v>
      </c>
      <c r="C19" s="67">
        <v>1.3309587716562009E-3</v>
      </c>
      <c r="D19" s="68">
        <v>0</v>
      </c>
    </row>
    <row r="20" spans="1:4" s="77" customFormat="1" ht="18" customHeight="1" x14ac:dyDescent="0.25">
      <c r="A20" s="65">
        <v>2019</v>
      </c>
      <c r="B20" s="84">
        <v>2.2411886834276903E-2</v>
      </c>
      <c r="C20" s="67">
        <v>-7.4879912099429582E-4</v>
      </c>
      <c r="D20" s="68">
        <v>0</v>
      </c>
    </row>
    <row r="21" spans="1:4" s="77" customFormat="1" ht="18" customHeight="1" x14ac:dyDescent="0.25">
      <c r="A21" s="65">
        <v>2020</v>
      </c>
      <c r="B21" s="84">
        <v>2.4036533596414601E-2</v>
      </c>
      <c r="C21" s="67">
        <v>1.6246467621376971E-3</v>
      </c>
      <c r="D21" s="68">
        <v>0</v>
      </c>
    </row>
    <row r="22" spans="1:4" s="77" customFormat="1" ht="18" customHeight="1" x14ac:dyDescent="0.25">
      <c r="A22" s="65">
        <v>2021</v>
      </c>
      <c r="B22" s="84">
        <v>2.45248855172314E-2</v>
      </c>
      <c r="C22" s="67">
        <v>4.8835192081679926E-4</v>
      </c>
      <c r="D22" s="68">
        <v>0</v>
      </c>
    </row>
    <row r="23" spans="1:4" s="77" customFormat="1" ht="18" customHeight="1" x14ac:dyDescent="0.25">
      <c r="A23" s="65">
        <v>2022</v>
      </c>
      <c r="B23" s="84">
        <v>2.4503375700445602E-2</v>
      </c>
      <c r="C23" s="67">
        <v>-2.1509816785798136E-5</v>
      </c>
      <c r="D23" s="68">
        <v>0</v>
      </c>
    </row>
    <row r="24" spans="1:4" s="77" customFormat="1" ht="18" customHeight="1" x14ac:dyDescent="0.25">
      <c r="A24" s="65">
        <v>2023</v>
      </c>
      <c r="B24" s="84">
        <v>2.4710791253295297E-2</v>
      </c>
      <c r="C24" s="67">
        <v>2.0741555284969557E-4</v>
      </c>
      <c r="D24" s="68">
        <v>0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6" t="s">
        <v>4</v>
      </c>
      <c r="B26" s="3"/>
      <c r="C26" s="3"/>
    </row>
    <row r="27" spans="1:4" ht="21.75" customHeight="1" x14ac:dyDescent="0.3">
      <c r="A27" s="37" t="s">
        <v>189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37" t="str">
        <f>Headings!F16</f>
        <v>Page 16</v>
      </c>
      <c r="B30" s="138"/>
      <c r="C30" s="138"/>
      <c r="D30" s="138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5" ht="23.25" x14ac:dyDescent="0.3">
      <c r="A1" s="143" t="str">
        <f>Headings!E17</f>
        <v>August 2014 Sept-to-Sept National CPI-W Forecast</v>
      </c>
      <c r="B1" s="144"/>
      <c r="C1" s="144"/>
      <c r="D1" s="144"/>
    </row>
    <row r="2" spans="1:5" ht="21.75" customHeight="1" x14ac:dyDescent="0.3">
      <c r="A2" s="143" t="s">
        <v>124</v>
      </c>
      <c r="B2" s="139"/>
      <c r="C2" s="139"/>
      <c r="D2" s="139"/>
    </row>
    <row r="4" spans="1:5" ht="65.25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</row>
    <row r="5" spans="1:5" s="77" customFormat="1" ht="18" customHeight="1" x14ac:dyDescent="0.25">
      <c r="A5" s="60">
        <v>2004</v>
      </c>
      <c r="B5" s="63">
        <v>2.43093922651933E-2</v>
      </c>
      <c r="C5" s="62" t="s">
        <v>115</v>
      </c>
      <c r="D5" s="75">
        <v>0</v>
      </c>
    </row>
    <row r="6" spans="1:5" s="77" customFormat="1" ht="18" customHeight="1" x14ac:dyDescent="0.25">
      <c r="A6" s="65">
        <v>2005</v>
      </c>
      <c r="B6" s="84">
        <v>5.1779935275080902E-2</v>
      </c>
      <c r="C6" s="67">
        <v>2.7470543009887601E-2</v>
      </c>
      <c r="D6" s="68">
        <v>0</v>
      </c>
    </row>
    <row r="7" spans="1:5" s="77" customFormat="1" ht="18" customHeight="1" x14ac:dyDescent="0.25">
      <c r="A7" s="65">
        <v>2006</v>
      </c>
      <c r="B7" s="84">
        <v>1.74358974358974E-2</v>
      </c>
      <c r="C7" s="67">
        <v>-3.4344037839183501E-2</v>
      </c>
      <c r="D7" s="68">
        <v>0</v>
      </c>
    </row>
    <row r="8" spans="1:5" s="77" customFormat="1" ht="18" customHeight="1" x14ac:dyDescent="0.25">
      <c r="A8" s="65">
        <v>2007</v>
      </c>
      <c r="B8" s="84">
        <v>2.7666330645161202E-2</v>
      </c>
      <c r="C8" s="67">
        <v>1.0230433209263801E-2</v>
      </c>
      <c r="D8" s="68">
        <v>0</v>
      </c>
    </row>
    <row r="9" spans="1:5" s="77" customFormat="1" ht="18" customHeight="1" x14ac:dyDescent="0.25">
      <c r="A9" s="65">
        <v>2008</v>
      </c>
      <c r="B9" s="84">
        <v>5.4176537233494498E-2</v>
      </c>
      <c r="C9" s="67">
        <v>2.6510206588333297E-2</v>
      </c>
      <c r="D9" s="68">
        <v>0</v>
      </c>
    </row>
    <row r="10" spans="1:5" s="77" customFormat="1" ht="18" customHeight="1" x14ac:dyDescent="0.25">
      <c r="A10" s="65">
        <v>2009</v>
      </c>
      <c r="B10" s="84">
        <v>-1.6809733175145999E-2</v>
      </c>
      <c r="C10" s="67">
        <v>-7.0986270408640501E-2</v>
      </c>
      <c r="D10" s="68">
        <v>0</v>
      </c>
    </row>
    <row r="11" spans="1:5" s="77" customFormat="1" ht="18" customHeight="1" x14ac:dyDescent="0.25">
      <c r="A11" s="65">
        <v>2010</v>
      </c>
      <c r="B11" s="84">
        <v>1.41206310748527E-2</v>
      </c>
      <c r="C11" s="67">
        <v>3.0930364249998697E-2</v>
      </c>
      <c r="D11" s="68">
        <v>0</v>
      </c>
    </row>
    <row r="12" spans="1:5" s="77" customFormat="1" ht="18" customHeight="1" x14ac:dyDescent="0.25">
      <c r="A12" s="65">
        <v>2011</v>
      </c>
      <c r="B12" s="84">
        <v>4.3778522299888697E-2</v>
      </c>
      <c r="C12" s="67">
        <v>2.9657891225035996E-2</v>
      </c>
      <c r="D12" s="68">
        <v>0</v>
      </c>
    </row>
    <row r="13" spans="1:5" s="77" customFormat="1" ht="18" customHeight="1" x14ac:dyDescent="0.25">
      <c r="A13" s="65">
        <v>2012</v>
      </c>
      <c r="B13" s="84">
        <v>2.0099424000000001E-2</v>
      </c>
      <c r="C13" s="67">
        <v>-2.3679098299888696E-2</v>
      </c>
      <c r="D13" s="68">
        <v>0</v>
      </c>
    </row>
    <row r="14" spans="1:5" s="77" customFormat="1" ht="18" customHeight="1" thickBot="1" x14ac:dyDescent="0.3">
      <c r="A14" s="70">
        <v>2013</v>
      </c>
      <c r="B14" s="86">
        <v>1.0311853591838201E-2</v>
      </c>
      <c r="C14" s="72">
        <v>-9.7875704081618001E-3</v>
      </c>
      <c r="D14" s="68">
        <v>0</v>
      </c>
      <c r="E14" s="87"/>
    </row>
    <row r="15" spans="1:5" s="77" customFormat="1" ht="18" customHeight="1" thickTop="1" x14ac:dyDescent="0.25">
      <c r="A15" s="65">
        <v>2014</v>
      </c>
      <c r="B15" s="84">
        <v>2.3239671247109902E-2</v>
      </c>
      <c r="C15" s="67">
        <v>1.2927817655271701E-2</v>
      </c>
      <c r="D15" s="78">
        <v>1.6770588635910133E-4</v>
      </c>
    </row>
    <row r="16" spans="1:5" s="77" customFormat="1" ht="18" customHeight="1" x14ac:dyDescent="0.25">
      <c r="A16" s="65">
        <v>2015</v>
      </c>
      <c r="B16" s="84">
        <v>2.12507548663439E-2</v>
      </c>
      <c r="C16" s="67">
        <v>-1.9889163807660024E-3</v>
      </c>
      <c r="D16" s="68">
        <v>1.6786122400899717E-4</v>
      </c>
    </row>
    <row r="17" spans="1:4" s="77" customFormat="1" ht="18" customHeight="1" x14ac:dyDescent="0.25">
      <c r="A17" s="65">
        <v>2016</v>
      </c>
      <c r="B17" s="84">
        <v>2.0772956342088901E-2</v>
      </c>
      <c r="C17" s="67">
        <v>-4.7779852425499855E-4</v>
      </c>
      <c r="D17" s="68">
        <v>1.7154416519921112E-7</v>
      </c>
    </row>
    <row r="18" spans="1:4" s="77" customFormat="1" ht="18" customHeight="1" x14ac:dyDescent="0.25">
      <c r="A18" s="65">
        <v>2017</v>
      </c>
      <c r="B18" s="84">
        <v>2.34380073116792E-2</v>
      </c>
      <c r="C18" s="67">
        <v>2.6650509695902991E-3</v>
      </c>
      <c r="D18" s="68">
        <v>3.3918717001757415E-8</v>
      </c>
    </row>
    <row r="19" spans="1:4" s="77" customFormat="1" ht="18" customHeight="1" x14ac:dyDescent="0.25">
      <c r="A19" s="65">
        <v>2018</v>
      </c>
      <c r="B19" s="84">
        <v>2.5025379792144E-2</v>
      </c>
      <c r="C19" s="67">
        <v>1.5873724804648E-3</v>
      </c>
      <c r="D19" s="68">
        <v>6.7185977996320201E-9</v>
      </c>
    </row>
    <row r="20" spans="1:4" s="77" customFormat="1" ht="18" customHeight="1" x14ac:dyDescent="0.25">
      <c r="A20" s="65">
        <v>2019</v>
      </c>
      <c r="B20" s="84">
        <v>2.3943198857248903E-2</v>
      </c>
      <c r="C20" s="67">
        <v>-1.0821809348950974E-3</v>
      </c>
      <c r="D20" s="68">
        <v>1.3330410039702478E-9</v>
      </c>
    </row>
    <row r="21" spans="1:4" s="77" customFormat="1" ht="18" customHeight="1" x14ac:dyDescent="0.25">
      <c r="A21" s="65">
        <v>2020</v>
      </c>
      <c r="B21" s="84">
        <v>2.59480682385251E-2</v>
      </c>
      <c r="C21" s="67">
        <v>2.0048693812761975E-3</v>
      </c>
      <c r="D21" s="68">
        <v>2.6434699915145465E-10</v>
      </c>
    </row>
    <row r="22" spans="1:4" s="77" customFormat="1" ht="18" customHeight="1" x14ac:dyDescent="0.25">
      <c r="A22" s="65">
        <v>2021</v>
      </c>
      <c r="B22" s="84">
        <v>2.6500298406845001E-2</v>
      </c>
      <c r="C22" s="67">
        <v>5.5223016831990046E-4</v>
      </c>
      <c r="D22" s="68">
        <v>5.2414902279585007E-11</v>
      </c>
    </row>
    <row r="23" spans="1:4" s="77" customFormat="1" ht="18" customHeight="1" x14ac:dyDescent="0.25">
      <c r="A23" s="65">
        <v>2022</v>
      </c>
      <c r="B23" s="84">
        <v>2.6550289863497598E-2</v>
      </c>
      <c r="C23" s="67">
        <v>4.9991456652596911E-5</v>
      </c>
      <c r="D23" s="68">
        <v>1.0398598648819757E-11</v>
      </c>
    </row>
    <row r="24" spans="1:4" s="77" customFormat="1" ht="18" customHeight="1" x14ac:dyDescent="0.25">
      <c r="A24" s="65">
        <v>2023</v>
      </c>
      <c r="B24" s="84">
        <v>2.6877792292878698E-2</v>
      </c>
      <c r="C24" s="67">
        <v>3.2750242938110047E-4</v>
      </c>
      <c r="D24" s="68">
        <v>2.0631968355999675E-12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6" t="s">
        <v>4</v>
      </c>
      <c r="B26" s="3"/>
      <c r="C26" s="3"/>
    </row>
    <row r="27" spans="1:4" ht="21.75" customHeight="1" x14ac:dyDescent="0.3">
      <c r="A27" s="37" t="s">
        <v>182</v>
      </c>
      <c r="B27" s="3"/>
      <c r="C27" s="3"/>
    </row>
    <row r="28" spans="1:4" ht="21.75" customHeight="1" x14ac:dyDescent="0.3">
      <c r="A28" s="40" t="s">
        <v>190</v>
      </c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37" t="str">
        <f>Headings!F17</f>
        <v>Page 17</v>
      </c>
      <c r="B30" s="138"/>
      <c r="C30" s="138"/>
      <c r="D30" s="138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43" t="str">
        <f>Headings!E18</f>
        <v>August 2014 Seattle Annual CPI-U Forecast</v>
      </c>
      <c r="B1" s="144"/>
      <c r="C1" s="144"/>
      <c r="D1" s="144"/>
    </row>
    <row r="2" spans="1:4" ht="21.75" customHeight="1" x14ac:dyDescent="0.3">
      <c r="A2" s="143" t="s">
        <v>124</v>
      </c>
      <c r="B2" s="139"/>
      <c r="C2" s="139"/>
      <c r="D2" s="139"/>
    </row>
    <row r="4" spans="1:4" ht="65.25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</row>
    <row r="5" spans="1:4" s="77" customFormat="1" ht="18" customHeight="1" x14ac:dyDescent="0.25">
      <c r="A5" s="60">
        <v>2004</v>
      </c>
      <c r="B5" s="63">
        <v>1.24804992199687E-2</v>
      </c>
      <c r="C5" s="62" t="s">
        <v>115</v>
      </c>
      <c r="D5" s="75">
        <v>0</v>
      </c>
    </row>
    <row r="6" spans="1:4" s="77" customFormat="1" ht="18" customHeight="1" x14ac:dyDescent="0.25">
      <c r="A6" s="65">
        <v>2005</v>
      </c>
      <c r="B6" s="84">
        <v>2.82485875706215E-2</v>
      </c>
      <c r="C6" s="67">
        <v>1.5768088350652798E-2</v>
      </c>
      <c r="D6" s="68">
        <v>0</v>
      </c>
    </row>
    <row r="7" spans="1:4" s="77" customFormat="1" ht="18" customHeight="1" x14ac:dyDescent="0.25">
      <c r="A7" s="65">
        <v>2006</v>
      </c>
      <c r="B7" s="84">
        <v>3.6963036963036898E-2</v>
      </c>
      <c r="C7" s="67">
        <v>8.7144493924153979E-3</v>
      </c>
      <c r="D7" s="68">
        <v>0</v>
      </c>
    </row>
    <row r="8" spans="1:4" s="77" customFormat="1" ht="18" customHeight="1" x14ac:dyDescent="0.25">
      <c r="A8" s="65">
        <v>2007</v>
      </c>
      <c r="B8" s="84">
        <v>3.8805394990366102E-2</v>
      </c>
      <c r="C8" s="67">
        <v>1.8423580273292037E-3</v>
      </c>
      <c r="D8" s="68">
        <v>0</v>
      </c>
    </row>
    <row r="9" spans="1:4" s="77" customFormat="1" ht="18" customHeight="1" x14ac:dyDescent="0.25">
      <c r="A9" s="65">
        <v>2008</v>
      </c>
      <c r="B9" s="84">
        <v>4.20252624550208E-2</v>
      </c>
      <c r="C9" s="67">
        <v>3.2198674646546979E-3</v>
      </c>
      <c r="D9" s="68">
        <v>0</v>
      </c>
    </row>
    <row r="10" spans="1:4" s="77" customFormat="1" ht="18" customHeight="1" x14ac:dyDescent="0.25">
      <c r="A10" s="65">
        <v>2009</v>
      </c>
      <c r="B10" s="84">
        <v>5.8250526212737502E-3</v>
      </c>
      <c r="C10" s="67">
        <v>-3.6200209833747048E-2</v>
      </c>
      <c r="D10" s="68">
        <v>0</v>
      </c>
    </row>
    <row r="11" spans="1:4" s="77" customFormat="1" ht="18" customHeight="1" x14ac:dyDescent="0.25">
      <c r="A11" s="65">
        <v>2010</v>
      </c>
      <c r="B11" s="84">
        <v>2.9421133664857498E-3</v>
      </c>
      <c r="C11" s="67">
        <v>-2.8829392547880003E-3</v>
      </c>
      <c r="D11" s="68">
        <v>0</v>
      </c>
    </row>
    <row r="12" spans="1:4" s="77" customFormat="1" ht="18" customHeight="1" x14ac:dyDescent="0.25">
      <c r="A12" s="65">
        <v>2011</v>
      </c>
      <c r="B12" s="84">
        <v>2.67851234930058E-2</v>
      </c>
      <c r="C12" s="67">
        <v>2.3843010126520049E-2</v>
      </c>
      <c r="D12" s="68">
        <v>0</v>
      </c>
    </row>
    <row r="13" spans="1:4" s="77" customFormat="1" ht="18" customHeight="1" x14ac:dyDescent="0.25">
      <c r="A13" s="65">
        <v>2012</v>
      </c>
      <c r="B13" s="84">
        <v>2.53388610830667E-2</v>
      </c>
      <c r="C13" s="67">
        <v>-1.4462624099391003E-3</v>
      </c>
      <c r="D13" s="68">
        <v>0</v>
      </c>
    </row>
    <row r="14" spans="1:4" s="77" customFormat="1" ht="18" customHeight="1" thickBot="1" x14ac:dyDescent="0.3">
      <c r="A14" s="70">
        <v>2013</v>
      </c>
      <c r="B14" s="86">
        <v>1.2151024666579899E-2</v>
      </c>
      <c r="C14" s="67">
        <v>-1.3187836416486801E-2</v>
      </c>
      <c r="D14" s="68">
        <v>0</v>
      </c>
    </row>
    <row r="15" spans="1:4" s="77" customFormat="1" ht="18" customHeight="1" thickTop="1" x14ac:dyDescent="0.25">
      <c r="A15" s="65">
        <v>2014</v>
      </c>
      <c r="B15" s="84">
        <v>2.1747493923475299E-2</v>
      </c>
      <c r="C15" s="78">
        <v>9.5964692568954006E-3</v>
      </c>
      <c r="D15" s="78">
        <v>3.860208511929919E-5</v>
      </c>
    </row>
    <row r="16" spans="1:4" s="77" customFormat="1" ht="18" customHeight="1" x14ac:dyDescent="0.25">
      <c r="A16" s="65">
        <v>2015</v>
      </c>
      <c r="B16" s="84">
        <v>2.0916507142129E-2</v>
      </c>
      <c r="C16" s="67">
        <v>-8.30986781346299E-4</v>
      </c>
      <c r="D16" s="68">
        <v>1.8140958203200636E-5</v>
      </c>
    </row>
    <row r="17" spans="1:4" s="77" customFormat="1" ht="18" customHeight="1" x14ac:dyDescent="0.25">
      <c r="A17" s="65">
        <v>2016</v>
      </c>
      <c r="B17" s="84">
        <v>2.0837903667163097E-2</v>
      </c>
      <c r="C17" s="67">
        <v>-7.8603474965903419E-5</v>
      </c>
      <c r="D17" s="68">
        <v>2.2861356220496565E-5</v>
      </c>
    </row>
    <row r="18" spans="1:4" s="77" customFormat="1" ht="18" customHeight="1" x14ac:dyDescent="0.25">
      <c r="A18" s="65">
        <v>2017</v>
      </c>
      <c r="B18" s="84">
        <v>2.21421279208107E-2</v>
      </c>
      <c r="C18" s="67">
        <v>1.3042242536476026E-3</v>
      </c>
      <c r="D18" s="68">
        <v>0</v>
      </c>
    </row>
    <row r="19" spans="1:4" s="77" customFormat="1" ht="18" customHeight="1" x14ac:dyDescent="0.25">
      <c r="A19" s="65">
        <v>2018</v>
      </c>
      <c r="B19" s="84">
        <v>2.3772118451806001E-2</v>
      </c>
      <c r="C19" s="67">
        <v>1.6299905309953011E-3</v>
      </c>
      <c r="D19" s="68">
        <v>0</v>
      </c>
    </row>
    <row r="20" spans="1:4" s="77" customFormat="1" ht="18" customHeight="1" x14ac:dyDescent="0.25">
      <c r="A20" s="65">
        <v>2019</v>
      </c>
      <c r="B20" s="84">
        <v>2.3189260736289699E-2</v>
      </c>
      <c r="C20" s="67">
        <v>-5.8285771551630158E-4</v>
      </c>
      <c r="D20" s="68">
        <v>0</v>
      </c>
    </row>
    <row r="21" spans="1:4" s="77" customFormat="1" ht="18" customHeight="1" x14ac:dyDescent="0.25">
      <c r="A21" s="65">
        <v>2020</v>
      </c>
      <c r="B21" s="84">
        <v>2.5753373929798304E-2</v>
      </c>
      <c r="C21" s="67">
        <v>2.5641131935086048E-3</v>
      </c>
      <c r="D21" s="68">
        <v>0</v>
      </c>
    </row>
    <row r="22" spans="1:4" s="77" customFormat="1" ht="18" customHeight="1" x14ac:dyDescent="0.25">
      <c r="A22" s="65">
        <v>2021</v>
      </c>
      <c r="B22" s="84">
        <v>2.69012712760659E-2</v>
      </c>
      <c r="C22" s="67">
        <v>1.1478973462675963E-3</v>
      </c>
      <c r="D22" s="68">
        <v>0</v>
      </c>
    </row>
    <row r="23" spans="1:4" s="77" customFormat="1" ht="18" customHeight="1" x14ac:dyDescent="0.25">
      <c r="A23" s="65">
        <v>2022</v>
      </c>
      <c r="B23" s="84">
        <v>2.7179795160819999E-2</v>
      </c>
      <c r="C23" s="67">
        <v>2.7852388475409912E-4</v>
      </c>
      <c r="D23" s="68">
        <v>0</v>
      </c>
    </row>
    <row r="24" spans="1:4" s="77" customFormat="1" ht="18" customHeight="1" x14ac:dyDescent="0.25">
      <c r="A24" s="65">
        <v>2023</v>
      </c>
      <c r="B24" s="84">
        <v>2.7465763428489699E-2</v>
      </c>
      <c r="C24" s="67">
        <v>2.8596826766969993E-4</v>
      </c>
      <c r="D24" s="68">
        <v>0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6" t="s">
        <v>4</v>
      </c>
      <c r="B26" s="3"/>
      <c r="C26" s="3"/>
    </row>
    <row r="27" spans="1:4" ht="21.75" customHeight="1" x14ac:dyDescent="0.3">
      <c r="A27" s="37" t="s">
        <v>158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37" t="str">
        <f>Headings!F18</f>
        <v>Page 18</v>
      </c>
      <c r="B30" s="138"/>
      <c r="C30" s="138"/>
      <c r="D30" s="138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43" t="str">
        <f>Headings!E19</f>
        <v>August 2014 June-June Average Seattle CPI-W Forecast</v>
      </c>
      <c r="B1" s="144"/>
      <c r="C1" s="144"/>
      <c r="D1" s="144"/>
    </row>
    <row r="2" spans="1:4" ht="21.75" customHeight="1" x14ac:dyDescent="0.3">
      <c r="A2" s="143" t="s">
        <v>124</v>
      </c>
      <c r="B2" s="139"/>
      <c r="C2" s="139"/>
      <c r="D2" s="139"/>
    </row>
    <row r="4" spans="1:4" ht="65.25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</row>
    <row r="5" spans="1:4" s="77" customFormat="1" ht="18" customHeight="1" x14ac:dyDescent="0.25">
      <c r="A5" s="60">
        <v>2004</v>
      </c>
      <c r="B5" s="63">
        <v>1.329E-2</v>
      </c>
      <c r="C5" s="62" t="s">
        <v>115</v>
      </c>
      <c r="D5" s="75">
        <v>0</v>
      </c>
    </row>
    <row r="6" spans="1:4" s="77" customFormat="1" ht="18" customHeight="1" x14ac:dyDescent="0.25">
      <c r="A6" s="65">
        <v>2005</v>
      </c>
      <c r="B6" s="84">
        <v>2.3300000000000001E-2</v>
      </c>
      <c r="C6" s="67">
        <v>1.0010000000000002E-2</v>
      </c>
      <c r="D6" s="68">
        <v>0</v>
      </c>
    </row>
    <row r="7" spans="1:4" s="77" customFormat="1" ht="18" customHeight="1" x14ac:dyDescent="0.25">
      <c r="A7" s="65">
        <v>2006</v>
      </c>
      <c r="B7" s="84">
        <v>3.4119999999999998E-2</v>
      </c>
      <c r="C7" s="67">
        <v>1.0819999999999996E-2</v>
      </c>
      <c r="D7" s="68">
        <v>0</v>
      </c>
    </row>
    <row r="8" spans="1:4" s="77" customFormat="1" ht="18" customHeight="1" x14ac:dyDescent="0.25">
      <c r="A8" s="65">
        <v>2007</v>
      </c>
      <c r="B8" s="84">
        <v>3.8249999999999999E-2</v>
      </c>
      <c r="C8" s="67">
        <v>4.1300000000000017E-3</v>
      </c>
      <c r="D8" s="68">
        <v>0</v>
      </c>
    </row>
    <row r="9" spans="1:4" s="77" customFormat="1" ht="18" customHeight="1" x14ac:dyDescent="0.25">
      <c r="A9" s="65">
        <v>2008</v>
      </c>
      <c r="B9" s="84">
        <v>4.496E-2</v>
      </c>
      <c r="C9" s="67">
        <v>6.7100000000000007E-3</v>
      </c>
      <c r="D9" s="68">
        <v>0</v>
      </c>
    </row>
    <row r="10" spans="1:4" s="77" customFormat="1" ht="18" customHeight="1" x14ac:dyDescent="0.25">
      <c r="A10" s="65">
        <v>2009</v>
      </c>
      <c r="B10" s="84">
        <v>1.976E-2</v>
      </c>
      <c r="C10" s="67">
        <v>-2.52E-2</v>
      </c>
      <c r="D10" s="68">
        <v>0</v>
      </c>
    </row>
    <row r="11" spans="1:4" s="77" customFormat="1" ht="18" customHeight="1" x14ac:dyDescent="0.25">
      <c r="A11" s="65">
        <v>2010</v>
      </c>
      <c r="B11" s="84">
        <v>6.1799999999999997E-3</v>
      </c>
      <c r="C11" s="67">
        <v>-1.358E-2</v>
      </c>
      <c r="D11" s="68">
        <v>0</v>
      </c>
    </row>
    <row r="12" spans="1:4" s="77" customFormat="1" ht="18" customHeight="1" x14ac:dyDescent="0.25">
      <c r="A12" s="65">
        <v>2011</v>
      </c>
      <c r="B12" s="84">
        <v>1.8117000000000001E-2</v>
      </c>
      <c r="C12" s="67">
        <v>1.1937000000000001E-2</v>
      </c>
      <c r="D12" s="68">
        <v>0</v>
      </c>
    </row>
    <row r="13" spans="1:4" s="77" customFormat="1" ht="18" customHeight="1" x14ac:dyDescent="0.25">
      <c r="A13" s="65">
        <v>2012</v>
      </c>
      <c r="B13" s="84">
        <v>3.2564658000000003E-2</v>
      </c>
      <c r="C13" s="67">
        <v>1.4447658000000002E-2</v>
      </c>
      <c r="D13" s="68">
        <v>0</v>
      </c>
    </row>
    <row r="14" spans="1:4" s="77" customFormat="1" ht="18" customHeight="1" thickBot="1" x14ac:dyDescent="0.3">
      <c r="A14" s="65">
        <v>2013</v>
      </c>
      <c r="B14" s="84">
        <v>1.7552000000000002E-2</v>
      </c>
      <c r="C14" s="67">
        <v>-1.5012658000000002E-2</v>
      </c>
      <c r="D14" s="68">
        <v>0</v>
      </c>
    </row>
    <row r="15" spans="1:4" s="77" customFormat="1" ht="18" customHeight="1" thickTop="1" x14ac:dyDescent="0.25">
      <c r="A15" s="80">
        <v>2014</v>
      </c>
      <c r="B15" s="73">
        <v>1.555E-2</v>
      </c>
      <c r="C15" s="82">
        <v>-2.002000000000002E-3</v>
      </c>
      <c r="D15" s="78">
        <v>-6.558391615803013E-4</v>
      </c>
    </row>
    <row r="16" spans="1:4" s="77" customFormat="1" ht="18" customHeight="1" x14ac:dyDescent="0.25">
      <c r="A16" s="65">
        <v>2015</v>
      </c>
      <c r="B16" s="84">
        <v>2.18868591058753E-2</v>
      </c>
      <c r="C16" s="67">
        <v>6.3368591058753001E-3</v>
      </c>
      <c r="D16" s="68">
        <v>5.1285449437599856E-5</v>
      </c>
    </row>
    <row r="17" spans="1:4" s="77" customFormat="1" ht="18" customHeight="1" x14ac:dyDescent="0.25">
      <c r="A17" s="65">
        <v>2016</v>
      </c>
      <c r="B17" s="84">
        <v>2.1792968915048401E-2</v>
      </c>
      <c r="C17" s="67">
        <v>-9.3890190826898673E-5</v>
      </c>
      <c r="D17" s="68">
        <v>3.9163774422101144E-5</v>
      </c>
    </row>
    <row r="18" spans="1:4" s="77" customFormat="1" ht="18" customHeight="1" x14ac:dyDescent="0.25">
      <c r="A18" s="65">
        <v>2017</v>
      </c>
      <c r="B18" s="84">
        <v>2.2244445926094699E-2</v>
      </c>
      <c r="C18" s="67">
        <v>4.5147701104629803E-4</v>
      </c>
      <c r="D18" s="68">
        <v>0</v>
      </c>
    </row>
    <row r="19" spans="1:4" s="77" customFormat="1" ht="18" customHeight="1" x14ac:dyDescent="0.25">
      <c r="A19" s="65">
        <v>2018</v>
      </c>
      <c r="B19" s="84">
        <v>2.3615646357529697E-2</v>
      </c>
      <c r="C19" s="67">
        <v>1.3712004314349983E-3</v>
      </c>
      <c r="D19" s="68">
        <v>0</v>
      </c>
    </row>
    <row r="20" spans="1:4" s="77" customFormat="1" ht="18" customHeight="1" x14ac:dyDescent="0.25">
      <c r="A20" s="65">
        <v>2019</v>
      </c>
      <c r="B20" s="84">
        <v>2.3249510609689602E-2</v>
      </c>
      <c r="C20" s="67">
        <v>-3.6613574784009548E-4</v>
      </c>
      <c r="D20" s="68">
        <v>0</v>
      </c>
    </row>
    <row r="21" spans="1:4" s="77" customFormat="1" ht="18" customHeight="1" x14ac:dyDescent="0.25">
      <c r="A21" s="65">
        <v>2020</v>
      </c>
      <c r="B21" s="84">
        <v>2.4193275658013401E-2</v>
      </c>
      <c r="C21" s="67">
        <v>9.4376504832379901E-4</v>
      </c>
      <c r="D21" s="68">
        <v>0</v>
      </c>
    </row>
    <row r="22" spans="1:4" s="77" customFormat="1" ht="18" customHeight="1" x14ac:dyDescent="0.25">
      <c r="A22" s="65">
        <v>2021</v>
      </c>
      <c r="B22" s="84">
        <v>2.5530529218388002E-2</v>
      </c>
      <c r="C22" s="67">
        <v>1.3372535603746009E-3</v>
      </c>
      <c r="D22" s="68">
        <v>0</v>
      </c>
    </row>
    <row r="23" spans="1:4" s="77" customFormat="1" ht="18" customHeight="1" x14ac:dyDescent="0.25">
      <c r="A23" s="65">
        <v>2022</v>
      </c>
      <c r="B23" s="84">
        <v>2.58750898050925E-2</v>
      </c>
      <c r="C23" s="67">
        <v>3.4456058670449818E-4</v>
      </c>
      <c r="D23" s="68">
        <v>0</v>
      </c>
    </row>
    <row r="24" spans="1:4" s="77" customFormat="1" ht="18" customHeight="1" x14ac:dyDescent="0.25">
      <c r="A24" s="65">
        <v>2023</v>
      </c>
      <c r="B24" s="84">
        <v>2.6041520369027297E-2</v>
      </c>
      <c r="C24" s="67">
        <v>1.6643056393479683E-4</v>
      </c>
      <c r="D24" s="68">
        <v>0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6" t="s">
        <v>4</v>
      </c>
      <c r="B26" s="3"/>
      <c r="C26" s="3"/>
    </row>
    <row r="27" spans="1:4" ht="21.75" customHeight="1" x14ac:dyDescent="0.3">
      <c r="A27" s="79" t="s">
        <v>221</v>
      </c>
      <c r="B27" s="3"/>
      <c r="C27" s="3"/>
    </row>
    <row r="28" spans="1:4" ht="21.75" customHeight="1" x14ac:dyDescent="0.3">
      <c r="A28" s="88" t="s">
        <v>220</v>
      </c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37" t="str">
        <f>Headings!F19</f>
        <v>Page 19</v>
      </c>
      <c r="B30" s="138"/>
      <c r="C30" s="138"/>
      <c r="D30" s="138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Headings!E2</f>
        <v>August 2014 Countywide Assessed Value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s="28" customFormat="1" ht="66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  <c r="E4" s="54" t="s">
        <v>244</v>
      </c>
    </row>
    <row r="5" spans="1:5" ht="18" customHeight="1" x14ac:dyDescent="0.3">
      <c r="A5" s="60">
        <v>2004</v>
      </c>
      <c r="B5" s="61">
        <v>235834254382</v>
      </c>
      <c r="C5" s="62" t="s">
        <v>115</v>
      </c>
      <c r="D5" s="63">
        <v>0</v>
      </c>
      <c r="E5" s="64">
        <v>0</v>
      </c>
    </row>
    <row r="6" spans="1:5" ht="18" customHeight="1" x14ac:dyDescent="0.3">
      <c r="A6" s="65">
        <v>2005</v>
      </c>
      <c r="B6" s="66">
        <v>248911782322</v>
      </c>
      <c r="C6" s="67">
        <v>5.5452198724351698E-2</v>
      </c>
      <c r="D6" s="68">
        <v>0</v>
      </c>
      <c r="E6" s="69">
        <v>0</v>
      </c>
    </row>
    <row r="7" spans="1:5" ht="18" customHeight="1" x14ac:dyDescent="0.3">
      <c r="A7" s="65">
        <v>2006</v>
      </c>
      <c r="B7" s="66">
        <v>270571089672.00003</v>
      </c>
      <c r="C7" s="67">
        <v>8.7015998792620008E-2</v>
      </c>
      <c r="D7" s="68">
        <v>0</v>
      </c>
      <c r="E7" s="69">
        <v>0</v>
      </c>
    </row>
    <row r="8" spans="1:5" ht="18" customHeight="1" x14ac:dyDescent="0.3">
      <c r="A8" s="65">
        <v>2007</v>
      </c>
      <c r="B8" s="66">
        <v>298755199059</v>
      </c>
      <c r="C8" s="67">
        <v>0.10416526548038152</v>
      </c>
      <c r="D8" s="68">
        <v>0</v>
      </c>
      <c r="E8" s="69">
        <v>0</v>
      </c>
    </row>
    <row r="9" spans="1:5" ht="18" customHeight="1" x14ac:dyDescent="0.3">
      <c r="A9" s="65">
        <v>2008</v>
      </c>
      <c r="B9" s="66">
        <v>340995439590</v>
      </c>
      <c r="C9" s="67">
        <v>0.14138746593882079</v>
      </c>
      <c r="D9" s="68">
        <v>0</v>
      </c>
      <c r="E9" s="69">
        <v>0</v>
      </c>
    </row>
    <row r="10" spans="1:5" ht="18" customHeight="1" x14ac:dyDescent="0.3">
      <c r="A10" s="65">
        <v>2009</v>
      </c>
      <c r="B10" s="66">
        <v>386889727940</v>
      </c>
      <c r="C10" s="67">
        <v>0.13458915581153086</v>
      </c>
      <c r="D10" s="68">
        <v>0</v>
      </c>
      <c r="E10" s="69">
        <v>0</v>
      </c>
    </row>
    <row r="11" spans="1:5" ht="18" customHeight="1" x14ac:dyDescent="0.3">
      <c r="A11" s="65">
        <v>2010</v>
      </c>
      <c r="B11" s="66">
        <v>341971517510</v>
      </c>
      <c r="C11" s="67">
        <v>-0.11610080905783582</v>
      </c>
      <c r="D11" s="68">
        <v>0</v>
      </c>
      <c r="E11" s="69">
        <v>0</v>
      </c>
    </row>
    <row r="12" spans="1:5" ht="18" customHeight="1" x14ac:dyDescent="0.3">
      <c r="A12" s="65">
        <v>2011</v>
      </c>
      <c r="B12" s="66">
        <v>330414998630</v>
      </c>
      <c r="C12" s="67">
        <v>-3.3793805297431145E-2</v>
      </c>
      <c r="D12" s="68">
        <v>0</v>
      </c>
      <c r="E12" s="69">
        <v>0</v>
      </c>
    </row>
    <row r="13" spans="1:5" ht="18" customHeight="1" x14ac:dyDescent="0.3">
      <c r="A13" s="65">
        <v>2012</v>
      </c>
      <c r="B13" s="66">
        <v>319460937270</v>
      </c>
      <c r="C13" s="67">
        <v>-3.3152433773947387E-2</v>
      </c>
      <c r="D13" s="68">
        <v>0</v>
      </c>
      <c r="E13" s="69">
        <v>0</v>
      </c>
    </row>
    <row r="14" spans="1:5" ht="18" customHeight="1" x14ac:dyDescent="0.3">
      <c r="A14" s="65">
        <v>2013</v>
      </c>
      <c r="B14" s="66">
        <v>314746206667</v>
      </c>
      <c r="C14" s="68">
        <v>-1.4758394698551891E-2</v>
      </c>
      <c r="D14" s="68">
        <v>0</v>
      </c>
      <c r="E14" s="69">
        <v>0</v>
      </c>
    </row>
    <row r="15" spans="1:5" ht="18" customHeight="1" thickBot="1" x14ac:dyDescent="0.35">
      <c r="A15" s="70">
        <v>2014</v>
      </c>
      <c r="B15" s="71">
        <v>340643616342</v>
      </c>
      <c r="C15" s="72">
        <v>8.228029163318662E-2</v>
      </c>
      <c r="D15" s="68">
        <v>0</v>
      </c>
      <c r="E15" s="69">
        <v>0</v>
      </c>
    </row>
    <row r="16" spans="1:5" ht="18" customHeight="1" thickTop="1" x14ac:dyDescent="0.3">
      <c r="A16" s="65">
        <v>2015</v>
      </c>
      <c r="B16" s="66">
        <v>380582827411.72296</v>
      </c>
      <c r="C16" s="67">
        <v>0.11724632182634154</v>
      </c>
      <c r="D16" s="73">
        <v>1.6217039636313269E-2</v>
      </c>
      <c r="E16" s="74">
        <v>6073433682.2819824</v>
      </c>
    </row>
    <row r="17" spans="1:5" ht="18" customHeight="1" x14ac:dyDescent="0.3">
      <c r="A17" s="65">
        <v>2016</v>
      </c>
      <c r="B17" s="66">
        <v>397614169297.414</v>
      </c>
      <c r="C17" s="67">
        <v>4.4750684106054317E-2</v>
      </c>
      <c r="D17" s="68">
        <v>1.5937321780781222E-2</v>
      </c>
      <c r="E17" s="69">
        <v>6237495980.1489868</v>
      </c>
    </row>
    <row r="18" spans="1:5" ht="18" customHeight="1" x14ac:dyDescent="0.3">
      <c r="A18" s="65">
        <v>2017</v>
      </c>
      <c r="B18" s="66">
        <v>411354998400.797</v>
      </c>
      <c r="C18" s="67">
        <v>3.4558197781691558E-2</v>
      </c>
      <c r="D18" s="68">
        <v>1.6627513490236279E-2</v>
      </c>
      <c r="E18" s="69">
        <v>6727941841.4550171</v>
      </c>
    </row>
    <row r="19" spans="1:5" ht="18" customHeight="1" x14ac:dyDescent="0.3">
      <c r="A19" s="65">
        <v>2018</v>
      </c>
      <c r="B19" s="66">
        <v>427953449518.41602</v>
      </c>
      <c r="C19" s="67">
        <v>4.0350673219355482E-2</v>
      </c>
      <c r="D19" s="68">
        <v>1.6834549486471451E-2</v>
      </c>
      <c r="E19" s="69">
        <v>7085128576.1900635</v>
      </c>
    </row>
    <row r="20" spans="1:5" ht="18" customHeight="1" x14ac:dyDescent="0.3">
      <c r="A20" s="65">
        <v>2019</v>
      </c>
      <c r="B20" s="66">
        <v>445925863691.60699</v>
      </c>
      <c r="C20" s="67">
        <v>4.1996189523453298E-2</v>
      </c>
      <c r="D20" s="68">
        <v>1.7810177319211862E-2</v>
      </c>
      <c r="E20" s="69">
        <v>7803045086.9420166</v>
      </c>
    </row>
    <row r="21" spans="1:5" ht="18" customHeight="1" x14ac:dyDescent="0.3">
      <c r="A21" s="65">
        <v>2020</v>
      </c>
      <c r="B21" s="66">
        <v>466378536593.44598</v>
      </c>
      <c r="C21" s="67">
        <v>4.5865635001569816E-2</v>
      </c>
      <c r="D21" s="68">
        <v>1.7953826607083556E-2</v>
      </c>
      <c r="E21" s="69">
        <v>8225598411.6419678</v>
      </c>
    </row>
    <row r="22" spans="1:5" ht="18" customHeight="1" x14ac:dyDescent="0.3">
      <c r="A22" s="65">
        <v>2021</v>
      </c>
      <c r="B22" s="66">
        <v>487501484067.61902</v>
      </c>
      <c r="C22" s="67">
        <v>4.5291422775286083E-2</v>
      </c>
      <c r="D22" s="68">
        <v>1.7816476788195867E-2</v>
      </c>
      <c r="E22" s="69">
        <v>8533521585.8460083</v>
      </c>
    </row>
    <row r="23" spans="1:5" ht="18" customHeight="1" x14ac:dyDescent="0.3">
      <c r="A23" s="65">
        <v>2022</v>
      </c>
      <c r="B23" s="66">
        <v>509717772228.08203</v>
      </c>
      <c r="C23" s="67">
        <v>4.5571734418313081E-2</v>
      </c>
      <c r="D23" s="68">
        <v>1.842350324987585E-2</v>
      </c>
      <c r="E23" s="69">
        <v>9220905647.9910278</v>
      </c>
    </row>
    <row r="24" spans="1:5" ht="18" customHeight="1" x14ac:dyDescent="0.3">
      <c r="A24" s="65">
        <v>2023</v>
      </c>
      <c r="B24" s="66">
        <v>532672062449.70398</v>
      </c>
      <c r="C24" s="67">
        <v>4.5033333095850336E-2</v>
      </c>
      <c r="D24" s="68">
        <v>1.8366277953243415E-2</v>
      </c>
      <c r="E24" s="69">
        <v>9606762683.2080078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6" t="s">
        <v>4</v>
      </c>
      <c r="B26" s="3"/>
      <c r="C26" s="3"/>
    </row>
    <row r="27" spans="1:5" ht="21.75" customHeight="1" x14ac:dyDescent="0.3">
      <c r="A27" s="37" t="s">
        <v>141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37" t="str">
        <f>Headings!F2</f>
        <v>Page 2</v>
      </c>
      <c r="B30" s="138"/>
      <c r="C30" s="138"/>
      <c r="D30" s="138"/>
      <c r="E30" s="13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1.625" style="2" customWidth="1"/>
    <col min="2" max="3" width="22.75" style="2" customWidth="1"/>
    <col min="4" max="4" width="11.75" style="1" customWidth="1"/>
    <col min="5" max="16384" width="10.75" style="1"/>
  </cols>
  <sheetData>
    <row r="1" spans="1:4" ht="23.25" x14ac:dyDescent="0.35">
      <c r="A1" s="143" t="str">
        <f>Headings!E20</f>
        <v>August 2014 Outyear COLA Comparison Forecast</v>
      </c>
      <c r="B1" s="143"/>
      <c r="C1" s="143"/>
      <c r="D1" s="146"/>
    </row>
    <row r="2" spans="1:4" ht="21.75" customHeight="1" x14ac:dyDescent="0.3">
      <c r="A2" s="143" t="s">
        <v>124</v>
      </c>
      <c r="B2" s="143"/>
      <c r="C2" s="143"/>
      <c r="D2" s="147"/>
    </row>
    <row r="3" spans="1:4" ht="21.75" customHeight="1" x14ac:dyDescent="0.3">
      <c r="A3" s="148"/>
      <c r="B3" s="148"/>
      <c r="C3" s="148"/>
      <c r="D3" s="147"/>
    </row>
    <row r="4" spans="1:4" ht="44.1" customHeight="1" x14ac:dyDescent="0.3">
      <c r="A4" s="4" t="s">
        <v>116</v>
      </c>
      <c r="B4" s="19" t="s">
        <v>24</v>
      </c>
      <c r="C4" s="19" t="s">
        <v>138</v>
      </c>
      <c r="D4" s="23" t="s">
        <v>154</v>
      </c>
    </row>
    <row r="5" spans="1:4" s="91" customFormat="1" ht="17.25" customHeight="1" x14ac:dyDescent="0.25">
      <c r="A5" s="89">
        <v>2012</v>
      </c>
      <c r="B5" s="63">
        <v>3.94006700698998E-2</v>
      </c>
      <c r="C5" s="63">
        <v>1.6305299999999998E-2</v>
      </c>
      <c r="D5" s="90">
        <v>-2.3095370069899802E-2</v>
      </c>
    </row>
    <row r="6" spans="1:4" s="91" customFormat="1" ht="17.25" customHeight="1" x14ac:dyDescent="0.25">
      <c r="A6" s="76">
        <v>2013</v>
      </c>
      <c r="B6" s="84">
        <v>0.02</v>
      </c>
      <c r="C6" s="84">
        <v>3.0936425100000001E-2</v>
      </c>
      <c r="D6" s="92">
        <v>1.0936425100000001E-2</v>
      </c>
    </row>
    <row r="7" spans="1:4" s="91" customFormat="1" ht="17.25" customHeight="1" thickBot="1" x14ac:dyDescent="0.3">
      <c r="A7" s="76">
        <v>2014</v>
      </c>
      <c r="B7" s="84">
        <v>0.02</v>
      </c>
      <c r="C7" s="84">
        <v>1.6674399999999999E-2</v>
      </c>
      <c r="D7" s="92">
        <v>-3.3256000000000015E-3</v>
      </c>
    </row>
    <row r="8" spans="1:4" s="91" customFormat="1" ht="17.25" customHeight="1" thickTop="1" x14ac:dyDescent="0.25">
      <c r="A8" s="93">
        <v>2015</v>
      </c>
      <c r="B8" s="73">
        <v>2.0915704122398911E-2</v>
      </c>
      <c r="C8" s="73">
        <v>1.4772499999999999E-2</v>
      </c>
      <c r="D8" s="94">
        <v>-6.1432041223989115E-3</v>
      </c>
    </row>
    <row r="9" spans="1:4" s="91" customFormat="1" ht="17.25" customHeight="1" x14ac:dyDescent="0.25">
      <c r="A9" s="76">
        <v>2016</v>
      </c>
      <c r="B9" s="84">
        <v>0.02</v>
      </c>
      <c r="C9" s="84">
        <v>2.079251615058153E-2</v>
      </c>
      <c r="D9" s="92">
        <v>7.9251615058152994E-4</v>
      </c>
    </row>
    <row r="10" spans="1:4" s="91" customFormat="1" ht="17.25" customHeight="1" x14ac:dyDescent="0.25">
      <c r="A10" s="76">
        <v>2017</v>
      </c>
      <c r="B10" s="84">
        <v>0.02</v>
      </c>
      <c r="C10" s="84">
        <v>2.0703320469295981E-2</v>
      </c>
      <c r="D10" s="92">
        <v>7.0332046929598088E-4</v>
      </c>
    </row>
    <row r="11" spans="1:4" s="91" customFormat="1" ht="17.25" customHeight="1" x14ac:dyDescent="0.25">
      <c r="A11" s="76">
        <v>2018</v>
      </c>
      <c r="B11" s="84">
        <v>2.1094206580511279E-2</v>
      </c>
      <c r="C11" s="84">
        <v>2.1132223629789965E-2</v>
      </c>
      <c r="D11" s="92">
        <v>3.8017049278686599E-5</v>
      </c>
    </row>
    <row r="12" spans="1:4" s="91" customFormat="1" ht="17.25" customHeight="1" x14ac:dyDescent="0.25">
      <c r="A12" s="76">
        <v>2019</v>
      </c>
      <c r="B12" s="84">
        <v>2.25228418129296E-2</v>
      </c>
      <c r="C12" s="84">
        <v>2.243486403965321E-2</v>
      </c>
      <c r="D12" s="92">
        <v>-8.7977773276390336E-5</v>
      </c>
    </row>
    <row r="13" spans="1:4" s="91" customFormat="1" ht="17.25" customHeight="1" x14ac:dyDescent="0.25">
      <c r="A13" s="76">
        <v>2020</v>
      </c>
      <c r="B13" s="84">
        <v>2.1548878971524011E-2</v>
      </c>
      <c r="C13" s="84">
        <v>2.2087035079205123E-2</v>
      </c>
      <c r="D13" s="92">
        <v>5.3815610768111199E-4</v>
      </c>
    </row>
    <row r="14" spans="1:4" s="91" customFormat="1" ht="17.25" customHeight="1" x14ac:dyDescent="0.25">
      <c r="A14" s="76">
        <v>2021</v>
      </c>
      <c r="B14" s="84">
        <v>2.3353261414672592E-2</v>
      </c>
      <c r="C14" s="84">
        <v>2.298361187511273E-2</v>
      </c>
      <c r="D14" s="92">
        <v>-3.6964953955986174E-4</v>
      </c>
    </row>
    <row r="15" spans="1:4" s="91" customFormat="1" ht="17.25" customHeight="1" x14ac:dyDescent="0.25">
      <c r="A15" s="76">
        <v>2022</v>
      </c>
      <c r="B15" s="84">
        <v>2.3850268566160505E-2</v>
      </c>
      <c r="C15" s="84">
        <v>2.4254002757468598E-2</v>
      </c>
      <c r="D15" s="92">
        <v>4.0373419130809371E-4</v>
      </c>
    </row>
    <row r="16" spans="1:4" s="91" customFormat="1" ht="17.25" customHeight="1" x14ac:dyDescent="0.25">
      <c r="A16" s="76">
        <v>2023</v>
      </c>
      <c r="B16" s="84">
        <v>2.3895260877147839E-2</v>
      </c>
      <c r="C16" s="84">
        <v>2.4581335314837874E-2</v>
      </c>
      <c r="D16" s="92">
        <v>6.8607443769003532E-4</v>
      </c>
    </row>
    <row r="17" spans="1:5" ht="21.75" customHeight="1" x14ac:dyDescent="0.3">
      <c r="A17" s="3"/>
      <c r="B17" s="3"/>
      <c r="C17" s="3"/>
    </row>
    <row r="18" spans="1:5" ht="21.75" customHeight="1" x14ac:dyDescent="0.3">
      <c r="A18" s="41" t="s">
        <v>91</v>
      </c>
      <c r="B18" s="16"/>
      <c r="C18" s="16"/>
      <c r="D18" s="15"/>
    </row>
    <row r="19" spans="1:5" ht="21.75" customHeight="1" x14ac:dyDescent="0.3">
      <c r="A19" s="18" t="s">
        <v>210</v>
      </c>
      <c r="B19" s="16"/>
      <c r="C19" s="16"/>
      <c r="D19" s="15"/>
    </row>
    <row r="20" spans="1:5" ht="21.75" customHeight="1" x14ac:dyDescent="0.3">
      <c r="A20" s="95" t="s">
        <v>223</v>
      </c>
      <c r="B20" s="16"/>
      <c r="C20" s="16"/>
      <c r="D20" s="15"/>
    </row>
    <row r="21" spans="1:5" ht="21.75" customHeight="1" x14ac:dyDescent="0.3">
      <c r="A21" s="95" t="s">
        <v>224</v>
      </c>
      <c r="B21" s="16"/>
      <c r="C21" s="16"/>
      <c r="D21" s="15"/>
    </row>
    <row r="22" spans="1:5" ht="21.75" customHeight="1" x14ac:dyDescent="0.3">
      <c r="A22" s="95" t="s">
        <v>225</v>
      </c>
      <c r="B22" s="16"/>
      <c r="C22" s="16"/>
      <c r="D22" s="15"/>
    </row>
    <row r="23" spans="1:5" ht="21.75" customHeight="1" x14ac:dyDescent="0.3">
      <c r="A23" s="18" t="s">
        <v>222</v>
      </c>
      <c r="B23" s="17"/>
      <c r="C23" s="17"/>
      <c r="D23" s="15"/>
    </row>
    <row r="24" spans="1:5" ht="9.75" customHeight="1" x14ac:dyDescent="0.3">
      <c r="A24" s="18"/>
      <c r="B24" s="17"/>
      <c r="C24" s="17"/>
      <c r="D24" s="15"/>
    </row>
    <row r="25" spans="1:5" ht="21.75" customHeight="1" x14ac:dyDescent="0.3">
      <c r="A25" s="41" t="s">
        <v>153</v>
      </c>
      <c r="B25" s="17"/>
      <c r="C25" s="17"/>
      <c r="D25" s="15"/>
    </row>
    <row r="26" spans="1:5" ht="21.75" customHeight="1" x14ac:dyDescent="0.3">
      <c r="A26" s="15" t="s">
        <v>15</v>
      </c>
      <c r="B26" s="17"/>
      <c r="C26" s="17"/>
      <c r="D26" s="15"/>
    </row>
    <row r="27" spans="1:5" ht="9.75" customHeight="1" x14ac:dyDescent="0.3">
      <c r="A27" s="18"/>
      <c r="B27" s="17"/>
      <c r="C27" s="17"/>
      <c r="D27" s="15"/>
    </row>
    <row r="28" spans="1:5" ht="21.75" customHeight="1" x14ac:dyDescent="0.3">
      <c r="A28" s="133" t="s">
        <v>249</v>
      </c>
      <c r="B28" s="17"/>
      <c r="C28" s="17"/>
      <c r="D28" s="15"/>
    </row>
    <row r="29" spans="1:5" ht="21.75" customHeight="1" x14ac:dyDescent="0.3">
      <c r="A29" s="133" t="s">
        <v>248</v>
      </c>
    </row>
    <row r="30" spans="1:5" ht="21.75" customHeight="1" x14ac:dyDescent="0.3">
      <c r="A30" s="145" t="str">
        <f>Headings!F20</f>
        <v>Page 20</v>
      </c>
      <c r="B30" s="139"/>
      <c r="C30" s="139"/>
      <c r="D30" s="139"/>
    </row>
    <row r="31" spans="1:5" ht="21.75" customHeight="1" x14ac:dyDescent="0.3">
      <c r="A31" s="1"/>
      <c r="B31" s="1"/>
      <c r="C31" s="1"/>
      <c r="E31" s="21"/>
    </row>
  </sheetData>
  <mergeCells count="4">
    <mergeCell ref="A30:D30"/>
    <mergeCell ref="A1:D1"/>
    <mergeCell ref="A2:D2"/>
    <mergeCell ref="A3:D3"/>
  </mergeCells>
  <phoneticPr fontId="3"/>
  <pageMargins left="0.75" right="0.75" top="1" bottom="1" header="0.5" footer="0.5"/>
  <pageSetup scale="99" orientation="portrait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43" t="str">
        <f>Headings!E21</f>
        <v>August 2014 Pharmaceuticals PPI Forecast</v>
      </c>
      <c r="B1" s="144"/>
      <c r="C1" s="144"/>
      <c r="D1" s="144"/>
    </row>
    <row r="2" spans="1:4" ht="21.75" customHeight="1" x14ac:dyDescent="0.3">
      <c r="A2" s="143" t="s">
        <v>124</v>
      </c>
      <c r="B2" s="139"/>
      <c r="C2" s="139"/>
      <c r="D2" s="139"/>
    </row>
    <row r="4" spans="1:4" ht="65.25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</row>
    <row r="5" spans="1:4" s="77" customFormat="1" ht="18" customHeight="1" x14ac:dyDescent="0.25">
      <c r="A5" s="60">
        <v>2004</v>
      </c>
      <c r="B5" s="63">
        <v>2.74442538593484E-2</v>
      </c>
      <c r="C5" s="62" t="s">
        <v>115</v>
      </c>
      <c r="D5" s="75">
        <v>0</v>
      </c>
    </row>
    <row r="6" spans="1:4" s="77" customFormat="1" ht="18" customHeight="1" x14ac:dyDescent="0.25">
      <c r="A6" s="65">
        <v>2005</v>
      </c>
      <c r="B6" s="84">
        <v>6.7612687813021793E-2</v>
      </c>
      <c r="C6" s="67">
        <v>4.0168433953673394E-2</v>
      </c>
      <c r="D6" s="68">
        <v>0</v>
      </c>
    </row>
    <row r="7" spans="1:4" s="77" customFormat="1" ht="18" customHeight="1" x14ac:dyDescent="0.25">
      <c r="A7" s="65">
        <v>2006</v>
      </c>
      <c r="B7" s="84">
        <v>0.110242376856919</v>
      </c>
      <c r="C7" s="67">
        <v>4.2629689043897204E-2</v>
      </c>
      <c r="D7" s="68">
        <v>0</v>
      </c>
    </row>
    <row r="8" spans="1:4" s="77" customFormat="1" ht="18" customHeight="1" x14ac:dyDescent="0.25">
      <c r="A8" s="65">
        <v>2007</v>
      </c>
      <c r="B8" s="84">
        <v>4.5774647887323501E-2</v>
      </c>
      <c r="C8" s="67">
        <v>-6.4467728969595489E-2</v>
      </c>
      <c r="D8" s="68">
        <v>0</v>
      </c>
    </row>
    <row r="9" spans="1:4" s="77" customFormat="1" ht="18" customHeight="1" x14ac:dyDescent="0.25">
      <c r="A9" s="65">
        <v>2008</v>
      </c>
      <c r="B9" s="84">
        <v>6.8686868686868893E-2</v>
      </c>
      <c r="C9" s="67">
        <v>2.2912220799545392E-2</v>
      </c>
      <c r="D9" s="68">
        <v>0</v>
      </c>
    </row>
    <row r="10" spans="1:4" s="77" customFormat="1" ht="18" customHeight="1" x14ac:dyDescent="0.25">
      <c r="A10" s="65">
        <v>2009</v>
      </c>
      <c r="B10" s="84">
        <v>6.7422810333963801E-2</v>
      </c>
      <c r="C10" s="67">
        <v>-1.2640583529050925E-3</v>
      </c>
      <c r="D10" s="68">
        <v>0</v>
      </c>
    </row>
    <row r="11" spans="1:4" s="77" customFormat="1" ht="18" customHeight="1" x14ac:dyDescent="0.25">
      <c r="A11" s="65">
        <v>2010</v>
      </c>
      <c r="B11" s="84">
        <v>-5.9031877213722096E-4</v>
      </c>
      <c r="C11" s="67">
        <v>-6.8013129106101022E-2</v>
      </c>
      <c r="D11" s="68">
        <v>0</v>
      </c>
    </row>
    <row r="12" spans="1:4" s="77" customFormat="1" ht="18" customHeight="1" x14ac:dyDescent="0.25">
      <c r="A12" s="65">
        <v>2011</v>
      </c>
      <c r="B12" s="84">
        <v>-5.0206733608978101E-2</v>
      </c>
      <c r="C12" s="67">
        <v>-4.9616414836840879E-2</v>
      </c>
      <c r="D12" s="68">
        <v>0</v>
      </c>
    </row>
    <row r="13" spans="1:4" s="77" customFormat="1" ht="18" customHeight="1" x14ac:dyDescent="0.25">
      <c r="A13" s="65">
        <v>2012</v>
      </c>
      <c r="B13" s="84">
        <v>3.2398753894080798E-2</v>
      </c>
      <c r="C13" s="67">
        <v>8.2605487503058905E-2</v>
      </c>
      <c r="D13" s="68">
        <v>0</v>
      </c>
    </row>
    <row r="14" spans="1:4" s="77" customFormat="1" ht="18" customHeight="1" thickBot="1" x14ac:dyDescent="0.3">
      <c r="A14" s="70">
        <v>2013</v>
      </c>
      <c r="B14" s="86">
        <v>4.8250904704463193E-2</v>
      </c>
      <c r="C14" s="68">
        <v>1.5852150810382395E-2</v>
      </c>
      <c r="D14" s="68">
        <v>0</v>
      </c>
    </row>
    <row r="15" spans="1:4" s="77" customFormat="1" ht="18" customHeight="1" thickTop="1" x14ac:dyDescent="0.25">
      <c r="A15" s="65">
        <v>2014</v>
      </c>
      <c r="B15" s="84">
        <v>4.8991640874863907E-2</v>
      </c>
      <c r="C15" s="78">
        <v>7.4073617040071316E-4</v>
      </c>
      <c r="D15" s="78">
        <v>3.636764417088087E-4</v>
      </c>
    </row>
    <row r="16" spans="1:4" s="77" customFormat="1" ht="18" customHeight="1" x14ac:dyDescent="0.25">
      <c r="A16" s="65">
        <v>2015</v>
      </c>
      <c r="B16" s="84">
        <v>4.3523325782496999E-2</v>
      </c>
      <c r="C16" s="67">
        <v>-5.4683150923669072E-3</v>
      </c>
      <c r="D16" s="68">
        <v>0</v>
      </c>
    </row>
    <row r="17" spans="1:4" s="77" customFormat="1" ht="18" customHeight="1" x14ac:dyDescent="0.25">
      <c r="A17" s="65">
        <v>2016</v>
      </c>
      <c r="B17" s="84">
        <v>4.9625229337973906E-2</v>
      </c>
      <c r="C17" s="67">
        <v>6.1019035554769063E-3</v>
      </c>
      <c r="D17" s="68">
        <v>0</v>
      </c>
    </row>
    <row r="18" spans="1:4" s="77" customFormat="1" ht="18" customHeight="1" x14ac:dyDescent="0.25">
      <c r="A18" s="65">
        <v>2017</v>
      </c>
      <c r="B18" s="84">
        <v>6.2194428512790896E-2</v>
      </c>
      <c r="C18" s="67">
        <v>1.256919917481699E-2</v>
      </c>
      <c r="D18" s="68">
        <v>0</v>
      </c>
    </row>
    <row r="19" spans="1:4" s="77" customFormat="1" ht="18" customHeight="1" x14ac:dyDescent="0.25">
      <c r="A19" s="65">
        <v>2018</v>
      </c>
      <c r="B19" s="84">
        <v>6.6512619594269407E-2</v>
      </c>
      <c r="C19" s="67">
        <v>4.3181910814785104E-3</v>
      </c>
      <c r="D19" s="68">
        <v>0</v>
      </c>
    </row>
    <row r="20" spans="1:4" s="77" customFormat="1" ht="18" customHeight="1" x14ac:dyDescent="0.25">
      <c r="A20" s="65">
        <v>2019</v>
      </c>
      <c r="B20" s="84">
        <v>6.2608093952258692E-2</v>
      </c>
      <c r="C20" s="67">
        <v>-3.9045256420107144E-3</v>
      </c>
      <c r="D20" s="68">
        <v>0</v>
      </c>
    </row>
    <row r="21" spans="1:4" s="77" customFormat="1" ht="18" customHeight="1" x14ac:dyDescent="0.25">
      <c r="A21" s="65">
        <v>2020</v>
      </c>
      <c r="B21" s="84">
        <v>7.1189351770925807E-2</v>
      </c>
      <c r="C21" s="67">
        <v>8.5812578186671151E-3</v>
      </c>
      <c r="D21" s="68">
        <v>0</v>
      </c>
    </row>
    <row r="22" spans="1:4" s="77" customFormat="1" ht="18" customHeight="1" x14ac:dyDescent="0.25">
      <c r="A22" s="65">
        <v>2021</v>
      </c>
      <c r="B22" s="84">
        <v>7.1166899234999692E-2</v>
      </c>
      <c r="C22" s="67">
        <v>-2.245253592611518E-5</v>
      </c>
      <c r="D22" s="68">
        <v>0</v>
      </c>
    </row>
    <row r="23" spans="1:4" s="77" customFormat="1" ht="18" customHeight="1" x14ac:dyDescent="0.25">
      <c r="A23" s="65">
        <v>2022</v>
      </c>
      <c r="B23" s="84">
        <v>7.0180671402851599E-2</v>
      </c>
      <c r="C23" s="67">
        <v>-9.8622783214809273E-4</v>
      </c>
      <c r="D23" s="68">
        <v>0</v>
      </c>
    </row>
    <row r="24" spans="1:4" s="77" customFormat="1" ht="18" customHeight="1" x14ac:dyDescent="0.25">
      <c r="A24" s="65">
        <v>2023</v>
      </c>
      <c r="B24" s="84">
        <v>6.9645221018972206E-2</v>
      </c>
      <c r="C24" s="67">
        <v>-5.3545038387939337E-4</v>
      </c>
      <c r="D24" s="68">
        <v>0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6" t="s">
        <v>4</v>
      </c>
      <c r="B26" s="3"/>
      <c r="C26" s="3"/>
    </row>
    <row r="27" spans="1:4" ht="21.75" customHeight="1" x14ac:dyDescent="0.3">
      <c r="A27" s="37" t="s">
        <v>131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37" t="str">
        <f>Headings!F21</f>
        <v>Page 21</v>
      </c>
      <c r="B30" s="138"/>
      <c r="C30" s="138"/>
      <c r="D30" s="138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horizontalDpi="4294967292" vertic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43" t="str">
        <f>Headings!E22</f>
        <v>August 2014 Transportation CPI Forecast</v>
      </c>
      <c r="B1" s="144"/>
      <c r="C1" s="144"/>
      <c r="D1" s="144"/>
    </row>
    <row r="2" spans="1:4" ht="21.75" customHeight="1" x14ac:dyDescent="0.3">
      <c r="A2" s="143" t="s">
        <v>124</v>
      </c>
      <c r="B2" s="139"/>
      <c r="C2" s="139"/>
      <c r="D2" s="139"/>
    </row>
    <row r="4" spans="1:4" ht="65.25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</row>
    <row r="5" spans="1:4" s="77" customFormat="1" ht="18" customHeight="1" x14ac:dyDescent="0.25">
      <c r="A5" s="60">
        <v>2004</v>
      </c>
      <c r="B5" s="63">
        <v>3.51721584598296E-2</v>
      </c>
      <c r="C5" s="62" t="s">
        <v>115</v>
      </c>
      <c r="D5" s="75">
        <v>0</v>
      </c>
    </row>
    <row r="6" spans="1:4" s="77" customFormat="1" ht="18" customHeight="1" x14ac:dyDescent="0.25">
      <c r="A6" s="65">
        <v>2005</v>
      </c>
      <c r="B6" s="84">
        <v>6.6268138156550097E-2</v>
      </c>
      <c r="C6" s="67">
        <v>3.1095979696720497E-2</v>
      </c>
      <c r="D6" s="68">
        <v>0</v>
      </c>
    </row>
    <row r="7" spans="1:4" s="77" customFormat="1" ht="18" customHeight="1" x14ac:dyDescent="0.25">
      <c r="A7" s="65">
        <v>2006</v>
      </c>
      <c r="B7" s="84">
        <v>3.9963582347021902E-2</v>
      </c>
      <c r="C7" s="67">
        <v>-2.6304555809528195E-2</v>
      </c>
      <c r="D7" s="68">
        <v>0</v>
      </c>
    </row>
    <row r="8" spans="1:4" s="77" customFormat="1" ht="18" customHeight="1" x14ac:dyDescent="0.25">
      <c r="A8" s="65">
        <v>2007</v>
      </c>
      <c r="B8" s="84">
        <v>2.1139473805464402E-2</v>
      </c>
      <c r="C8" s="67">
        <v>-1.8824108541557499E-2</v>
      </c>
      <c r="D8" s="68">
        <v>0</v>
      </c>
    </row>
    <row r="9" spans="1:4" s="77" customFormat="1" ht="18" customHeight="1" x14ac:dyDescent="0.25">
      <c r="A9" s="65">
        <v>2008</v>
      </c>
      <c r="B9" s="84">
        <v>5.88458784240804E-2</v>
      </c>
      <c r="C9" s="67">
        <v>3.7706404618615998E-2</v>
      </c>
      <c r="D9" s="68">
        <v>0</v>
      </c>
    </row>
    <row r="10" spans="1:4" s="77" customFormat="1" ht="18" customHeight="1" x14ac:dyDescent="0.25">
      <c r="A10" s="65">
        <v>2009</v>
      </c>
      <c r="B10" s="84">
        <v>-8.3339157382280205E-2</v>
      </c>
      <c r="C10" s="67">
        <v>-0.1421850358063606</v>
      </c>
      <c r="D10" s="68">
        <v>0</v>
      </c>
    </row>
    <row r="11" spans="1:4" s="77" customFormat="1" ht="18" customHeight="1" x14ac:dyDescent="0.25">
      <c r="A11" s="65">
        <v>2010</v>
      </c>
      <c r="B11" s="84">
        <v>7.8902701916152507E-2</v>
      </c>
      <c r="C11" s="67">
        <v>0.16224185929843271</v>
      </c>
      <c r="D11" s="68">
        <v>0</v>
      </c>
    </row>
    <row r="12" spans="1:4" s="77" customFormat="1" ht="18" customHeight="1" x14ac:dyDescent="0.25">
      <c r="A12" s="65">
        <v>2011</v>
      </c>
      <c r="B12" s="84">
        <v>9.8089368484598399E-2</v>
      </c>
      <c r="C12" s="67">
        <v>1.9186666568445893E-2</v>
      </c>
      <c r="D12" s="68">
        <v>0</v>
      </c>
    </row>
    <row r="13" spans="1:4" s="77" customFormat="1" ht="18" customHeight="1" x14ac:dyDescent="0.25">
      <c r="A13" s="65">
        <v>2012</v>
      </c>
      <c r="B13" s="84">
        <v>2.3409663819381001E-2</v>
      </c>
      <c r="C13" s="67">
        <v>-7.4679704665217395E-2</v>
      </c>
      <c r="D13" s="68">
        <v>0</v>
      </c>
    </row>
    <row r="14" spans="1:4" s="77" customFormat="1" ht="18" customHeight="1" thickBot="1" x14ac:dyDescent="0.3">
      <c r="A14" s="70">
        <v>2013</v>
      </c>
      <c r="B14" s="86">
        <v>1.6870848668859499E-4</v>
      </c>
      <c r="C14" s="72">
        <v>-2.3240955332692406E-2</v>
      </c>
      <c r="D14" s="68">
        <v>0</v>
      </c>
    </row>
    <row r="15" spans="1:4" s="77" customFormat="1" ht="18" customHeight="1" thickTop="1" x14ac:dyDescent="0.25">
      <c r="A15" s="65">
        <v>2014</v>
      </c>
      <c r="B15" s="84">
        <v>9.9087215799917097E-3</v>
      </c>
      <c r="C15" s="67">
        <v>9.740013093303114E-3</v>
      </c>
      <c r="D15" s="78">
        <v>5.5771806420032953E-4</v>
      </c>
    </row>
    <row r="16" spans="1:4" s="77" customFormat="1" ht="18" customHeight="1" x14ac:dyDescent="0.25">
      <c r="A16" s="65">
        <v>2015</v>
      </c>
      <c r="B16" s="84">
        <v>1.7593580567568101E-3</v>
      </c>
      <c r="C16" s="67">
        <v>-8.1493635232348996E-3</v>
      </c>
      <c r="D16" s="68">
        <v>5.5771806420033018E-4</v>
      </c>
    </row>
    <row r="17" spans="1:4" s="77" customFormat="1" ht="18" customHeight="1" x14ac:dyDescent="0.25">
      <c r="A17" s="65">
        <v>2016</v>
      </c>
      <c r="B17" s="84">
        <v>2.1329124361431799E-2</v>
      </c>
      <c r="C17" s="67">
        <v>1.9569766304674989E-2</v>
      </c>
      <c r="D17" s="68">
        <v>0</v>
      </c>
    </row>
    <row r="18" spans="1:4" s="77" customFormat="1" ht="18" customHeight="1" x14ac:dyDescent="0.25">
      <c r="A18" s="65">
        <v>2017</v>
      </c>
      <c r="B18" s="84">
        <v>1.7727702803239501E-2</v>
      </c>
      <c r="C18" s="67">
        <v>-3.6014215581922984E-3</v>
      </c>
      <c r="D18" s="68">
        <v>0</v>
      </c>
    </row>
    <row r="19" spans="1:4" s="77" customFormat="1" ht="18" customHeight="1" x14ac:dyDescent="0.25">
      <c r="A19" s="65">
        <v>2018</v>
      </c>
      <c r="B19" s="84">
        <v>2.01072411940003E-2</v>
      </c>
      <c r="C19" s="67">
        <v>2.3795383907607992E-3</v>
      </c>
      <c r="D19" s="68">
        <v>0</v>
      </c>
    </row>
    <row r="20" spans="1:4" s="77" customFormat="1" ht="18" customHeight="1" x14ac:dyDescent="0.25">
      <c r="A20" s="65">
        <v>2019</v>
      </c>
      <c r="B20" s="84">
        <v>2.2455747895290101E-2</v>
      </c>
      <c r="C20" s="67">
        <v>2.3485067012898007E-3</v>
      </c>
      <c r="D20" s="68">
        <v>0</v>
      </c>
    </row>
    <row r="21" spans="1:4" s="77" customFormat="1" ht="18" customHeight="1" x14ac:dyDescent="0.25">
      <c r="A21" s="65">
        <v>2020</v>
      </c>
      <c r="B21" s="84">
        <v>2.4842716162208803E-2</v>
      </c>
      <c r="C21" s="67">
        <v>2.3869682669187021E-3</v>
      </c>
      <c r="D21" s="68">
        <v>0</v>
      </c>
    </row>
    <row r="22" spans="1:4" s="77" customFormat="1" ht="18" customHeight="1" x14ac:dyDescent="0.25">
      <c r="A22" s="65">
        <v>2021</v>
      </c>
      <c r="B22" s="84">
        <v>2.60107322792648E-2</v>
      </c>
      <c r="C22" s="67">
        <v>1.1680161170559977E-3</v>
      </c>
      <c r="D22" s="68">
        <v>0</v>
      </c>
    </row>
    <row r="23" spans="1:4" s="77" customFormat="1" ht="18" customHeight="1" x14ac:dyDescent="0.25">
      <c r="A23" s="65">
        <v>2022</v>
      </c>
      <c r="B23" s="84">
        <v>2.5520885772940698E-2</v>
      </c>
      <c r="C23" s="67">
        <v>-4.8984650632410282E-4</v>
      </c>
      <c r="D23" s="68">
        <v>0</v>
      </c>
    </row>
    <row r="24" spans="1:4" s="77" customFormat="1" ht="18" customHeight="1" x14ac:dyDescent="0.25">
      <c r="A24" s="65">
        <v>2023</v>
      </c>
      <c r="B24" s="84">
        <v>2.5275611265149499E-2</v>
      </c>
      <c r="C24" s="67">
        <v>-2.4527450779119817E-4</v>
      </c>
      <c r="D24" s="68">
        <v>0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6" t="s">
        <v>4</v>
      </c>
      <c r="B26" s="3"/>
      <c r="C26" s="3"/>
    </row>
    <row r="27" spans="1:4" ht="21.75" customHeight="1" x14ac:dyDescent="0.3">
      <c r="A27" s="37" t="s">
        <v>76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37" t="str">
        <f>Headings!F22</f>
        <v>Page 22</v>
      </c>
      <c r="B30" s="138"/>
      <c r="C30" s="138"/>
      <c r="D30" s="138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horizontalDpi="4294967292" vertic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42" customWidth="1"/>
    <col min="5" max="5" width="17.75" style="20" customWidth="1"/>
    <col min="6" max="16384" width="10.75" style="20"/>
  </cols>
  <sheetData>
    <row r="1" spans="1:5" ht="23.25" x14ac:dyDescent="0.3">
      <c r="A1" s="143" t="str">
        <f>Headings!E23</f>
        <v>August 2014 Retail Gas Forecast</v>
      </c>
      <c r="B1" s="149"/>
      <c r="C1" s="149"/>
      <c r="D1" s="149"/>
      <c r="E1" s="14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ht="66" customHeight="1" x14ac:dyDescent="0.3">
      <c r="A4" s="56" t="s">
        <v>112</v>
      </c>
      <c r="B4" s="50" t="s">
        <v>117</v>
      </c>
      <c r="C4" s="50" t="s">
        <v>9</v>
      </c>
      <c r="D4" s="35" t="s">
        <v>243</v>
      </c>
      <c r="E4" s="54" t="s">
        <v>244</v>
      </c>
    </row>
    <row r="5" spans="1:5" s="77" customFormat="1" ht="18" customHeight="1" x14ac:dyDescent="0.25">
      <c r="A5" s="89" t="s">
        <v>27</v>
      </c>
      <c r="B5" s="97">
        <v>3.6556666666666602</v>
      </c>
      <c r="C5" s="63">
        <v>-3.02414006543461E-2</v>
      </c>
      <c r="D5" s="98">
        <v>0</v>
      </c>
      <c r="E5" s="99">
        <v>0</v>
      </c>
    </row>
    <row r="6" spans="1:5" s="77" customFormat="1" ht="18" customHeight="1" x14ac:dyDescent="0.25">
      <c r="A6" s="76" t="s">
        <v>119</v>
      </c>
      <c r="B6" s="100">
        <v>3.83633333333333</v>
      </c>
      <c r="C6" s="84">
        <v>-7.6842865164032298E-2</v>
      </c>
      <c r="D6" s="101">
        <v>0</v>
      </c>
      <c r="E6" s="102">
        <v>0</v>
      </c>
    </row>
    <row r="7" spans="1:5" s="77" customFormat="1" ht="18" customHeight="1" x14ac:dyDescent="0.25">
      <c r="A7" s="76" t="s">
        <v>5</v>
      </c>
      <c r="B7" s="100">
        <v>3.819</v>
      </c>
      <c r="C7" s="84">
        <v>-1.05363157440176E-2</v>
      </c>
      <c r="D7" s="101">
        <v>0</v>
      </c>
      <c r="E7" s="102">
        <v>0</v>
      </c>
    </row>
    <row r="8" spans="1:5" s="77" customFormat="1" ht="18" customHeight="1" x14ac:dyDescent="0.25">
      <c r="A8" s="76" t="s">
        <v>6</v>
      </c>
      <c r="B8" s="100">
        <v>3.4263333333333299</v>
      </c>
      <c r="C8" s="84">
        <v>-6.5035473894850995E-2</v>
      </c>
      <c r="D8" s="101">
        <v>0</v>
      </c>
      <c r="E8" s="102">
        <v>0</v>
      </c>
    </row>
    <row r="9" spans="1:5" s="77" customFormat="1" ht="18" customHeight="1" x14ac:dyDescent="0.25">
      <c r="A9" s="76" t="s">
        <v>7</v>
      </c>
      <c r="B9" s="100">
        <v>3.4630000000000001</v>
      </c>
      <c r="C9" s="84">
        <v>-5.2703565241176364E-2</v>
      </c>
      <c r="D9" s="101">
        <v>0</v>
      </c>
      <c r="E9" s="102">
        <v>0</v>
      </c>
    </row>
    <row r="10" spans="1:5" s="77" customFormat="1" ht="18" customHeight="1" thickBot="1" x14ac:dyDescent="0.3">
      <c r="A10" s="108" t="s">
        <v>109</v>
      </c>
      <c r="B10" s="109">
        <v>3.8999999999999901</v>
      </c>
      <c r="C10" s="86">
        <v>1.6595707707010243E-2</v>
      </c>
      <c r="D10" s="101">
        <v>0</v>
      </c>
      <c r="E10" s="102">
        <v>0</v>
      </c>
    </row>
    <row r="11" spans="1:5" s="77" customFormat="1" ht="18" customHeight="1" thickTop="1" x14ac:dyDescent="0.25">
      <c r="A11" s="76" t="s">
        <v>110</v>
      </c>
      <c r="B11" s="100">
        <v>3.9535450230530902</v>
      </c>
      <c r="C11" s="84">
        <v>3.5230432849722604E-2</v>
      </c>
      <c r="D11" s="126">
        <v>6.1838647803763358E-2</v>
      </c>
      <c r="E11" s="127">
        <v>0.23024390641890013</v>
      </c>
    </row>
    <row r="12" spans="1:5" s="77" customFormat="1" ht="18" customHeight="1" x14ac:dyDescent="0.25">
      <c r="A12" s="76" t="s">
        <v>111</v>
      </c>
      <c r="B12" s="100">
        <v>3.4889918248468401</v>
      </c>
      <c r="C12" s="84">
        <v>1.82873309213476E-2</v>
      </c>
      <c r="D12" s="101">
        <v>1.417361669313788E-2</v>
      </c>
      <c r="E12" s="102">
        <v>4.8760519852720119E-2</v>
      </c>
    </row>
    <row r="13" spans="1:5" s="77" customFormat="1" ht="18" customHeight="1" x14ac:dyDescent="0.25">
      <c r="A13" s="76" t="s">
        <v>132</v>
      </c>
      <c r="B13" s="100">
        <v>3.55797209176944</v>
      </c>
      <c r="C13" s="84">
        <v>2.7424802705584783E-2</v>
      </c>
      <c r="D13" s="101">
        <v>1.7732456133249919E-2</v>
      </c>
      <c r="E13" s="102">
        <v>6.1992308155660147E-2</v>
      </c>
    </row>
    <row r="14" spans="1:5" s="77" customFormat="1" ht="18" customHeight="1" x14ac:dyDescent="0.25">
      <c r="A14" s="76" t="s">
        <v>29</v>
      </c>
      <c r="B14" s="100">
        <v>3.8402083960409099</v>
      </c>
      <c r="C14" s="84">
        <v>-1.533118050232829E-2</v>
      </c>
      <c r="D14" s="101">
        <v>2.1594966343695621E-2</v>
      </c>
      <c r="E14" s="102">
        <v>8.1176174313080107E-2</v>
      </c>
    </row>
    <row r="15" spans="1:5" s="77" customFormat="1" ht="18" customHeight="1" x14ac:dyDescent="0.25">
      <c r="A15" s="76" t="s">
        <v>11</v>
      </c>
      <c r="B15" s="100">
        <v>3.6432944182943099</v>
      </c>
      <c r="C15" s="84">
        <v>-7.8474028485754244E-2</v>
      </c>
      <c r="D15" s="101">
        <v>4.9324546138458381E-3</v>
      </c>
      <c r="E15" s="102">
        <v>1.7882181315379775E-2</v>
      </c>
    </row>
    <row r="16" spans="1:5" s="77" customFormat="1" ht="18" customHeight="1" x14ac:dyDescent="0.25">
      <c r="A16" s="76" t="s">
        <v>28</v>
      </c>
      <c r="B16" s="100">
        <v>3.35153551490989</v>
      </c>
      <c r="C16" s="84">
        <v>-3.9397143025115655E-2</v>
      </c>
      <c r="D16" s="101">
        <v>1.4716187692568772E-2</v>
      </c>
      <c r="E16" s="102">
        <v>4.8606522980460198E-2</v>
      </c>
    </row>
    <row r="17" spans="1:5" s="77" customFormat="1" ht="18" customHeight="1" x14ac:dyDescent="0.25">
      <c r="A17" s="76" t="s">
        <v>33</v>
      </c>
      <c r="B17" s="100">
        <v>3.5122837996367999</v>
      </c>
      <c r="C17" s="84">
        <v>-1.2841104695095695E-2</v>
      </c>
      <c r="D17" s="101">
        <v>9.3165912785537763E-3</v>
      </c>
      <c r="E17" s="102">
        <v>3.2420464399629978E-2</v>
      </c>
    </row>
    <row r="18" spans="1:5" s="77" customFormat="1" ht="18" customHeight="1" x14ac:dyDescent="0.25">
      <c r="A18" s="76" t="s">
        <v>168</v>
      </c>
      <c r="B18" s="100">
        <v>3.8387251496555601</v>
      </c>
      <c r="C18" s="84">
        <v>-3.862411182889991E-4</v>
      </c>
      <c r="D18" s="101">
        <v>4.0340712301945025E-4</v>
      </c>
      <c r="E18" s="102">
        <v>1.5479446168003008E-3</v>
      </c>
    </row>
    <row r="19" spans="1:5" s="77" customFormat="1" ht="18" customHeight="1" x14ac:dyDescent="0.25">
      <c r="A19" s="76" t="s">
        <v>169</v>
      </c>
      <c r="B19" s="100">
        <v>3.6708353081086602</v>
      </c>
      <c r="C19" s="84">
        <v>7.5593368672204342E-3</v>
      </c>
      <c r="D19" s="101">
        <v>-1.9748954053548151E-2</v>
      </c>
      <c r="E19" s="102">
        <v>-7.3955705671279848E-2</v>
      </c>
    </row>
    <row r="20" spans="1:5" s="77" customFormat="1" ht="18" customHeight="1" x14ac:dyDescent="0.25">
      <c r="A20" s="76" t="s">
        <v>32</v>
      </c>
      <c r="B20" s="100">
        <v>3.47529625375764</v>
      </c>
      <c r="C20" s="84">
        <v>3.6926578368982943E-2</v>
      </c>
      <c r="D20" s="101">
        <v>-1.0905859064976542E-2</v>
      </c>
      <c r="E20" s="102">
        <v>-3.8318992686269926E-2</v>
      </c>
    </row>
    <row r="21" spans="1:5" s="77" customFormat="1" ht="18" customHeight="1" x14ac:dyDescent="0.25">
      <c r="A21" s="76" t="s">
        <v>196</v>
      </c>
      <c r="B21" s="100">
        <v>3.5528505272283901</v>
      </c>
      <c r="C21" s="84">
        <v>1.1549957208977668E-2</v>
      </c>
      <c r="D21" s="101">
        <v>-1.4254811273943679E-2</v>
      </c>
      <c r="E21" s="102">
        <v>-5.1377591622459917E-2</v>
      </c>
    </row>
    <row r="22" spans="1:5" s="77" customFormat="1" ht="18" customHeight="1" x14ac:dyDescent="0.25">
      <c r="A22" s="76" t="s">
        <v>197</v>
      </c>
      <c r="B22" s="100">
        <v>3.8916417625599702</v>
      </c>
      <c r="C22" s="84">
        <v>1.3784944438952174E-2</v>
      </c>
      <c r="D22" s="101">
        <v>-1.6449545420655687E-2</v>
      </c>
      <c r="E22" s="102">
        <v>-6.5086379286489748E-2</v>
      </c>
    </row>
    <row r="23" spans="1:5" s="77" customFormat="1" ht="18" customHeight="1" x14ac:dyDescent="0.25">
      <c r="A23" s="76" t="s">
        <v>198</v>
      </c>
      <c r="B23" s="100">
        <v>3.7248664185390101</v>
      </c>
      <c r="C23" s="84">
        <v>1.4719023299955225E-2</v>
      </c>
      <c r="D23" s="101">
        <v>-2.9836504992404977E-2</v>
      </c>
      <c r="E23" s="102">
        <v>-0.11455491374875004</v>
      </c>
    </row>
    <row r="24" spans="1:5" s="77" customFormat="1" ht="18" customHeight="1" x14ac:dyDescent="0.25">
      <c r="A24" s="76" t="s">
        <v>199</v>
      </c>
      <c r="B24" s="100">
        <v>3.51823700676304</v>
      </c>
      <c r="C24" s="84">
        <v>1.2355997840175714E-2</v>
      </c>
      <c r="D24" s="101">
        <v>-1.4896966482337959E-2</v>
      </c>
      <c r="E24" s="102">
        <v>-5.3203631481590019E-2</v>
      </c>
    </row>
    <row r="25" spans="1:5" ht="21.75" customHeight="1" x14ac:dyDescent="0.3">
      <c r="A25" s="20"/>
      <c r="B25" s="20"/>
      <c r="C25" s="20"/>
      <c r="D25" s="20"/>
    </row>
    <row r="26" spans="1:5" ht="21.75" customHeight="1" x14ac:dyDescent="0.3">
      <c r="A26" s="36" t="s">
        <v>4</v>
      </c>
    </row>
    <row r="27" spans="1:5" ht="21.75" customHeight="1" x14ac:dyDescent="0.3">
      <c r="A27" s="52" t="s">
        <v>183</v>
      </c>
      <c r="B27" s="3"/>
      <c r="C27" s="3"/>
    </row>
    <row r="28" spans="1:5" ht="21.75" customHeight="1" x14ac:dyDescent="0.3">
      <c r="A28" s="57" t="s">
        <v>59</v>
      </c>
      <c r="B28" s="3"/>
      <c r="C28" s="3"/>
    </row>
    <row r="29" spans="1:5" ht="21.75" customHeight="1" x14ac:dyDescent="0.3">
      <c r="A29" s="20"/>
      <c r="B29" s="20"/>
      <c r="C29" s="20"/>
      <c r="D29" s="20"/>
    </row>
    <row r="30" spans="1:5" ht="21.75" customHeight="1" x14ac:dyDescent="0.3">
      <c r="A30" s="145" t="str">
        <f>Headings!F23</f>
        <v>Page 23</v>
      </c>
      <c r="B30" s="138"/>
      <c r="C30" s="138"/>
      <c r="D30" s="138"/>
      <c r="E30" s="139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1.75" style="2" customWidth="1"/>
    <col min="2" max="2" width="17.25" style="2" customWidth="1"/>
    <col min="3" max="3" width="11.75" style="2" customWidth="1"/>
    <col min="4" max="4" width="17.125" style="1" customWidth="1"/>
    <col min="5" max="5" width="11.75" style="1" customWidth="1"/>
    <col min="6" max="16384" width="10.75" style="1"/>
  </cols>
  <sheetData>
    <row r="1" spans="1:5" ht="23.25" x14ac:dyDescent="0.35">
      <c r="A1" s="150" t="s">
        <v>246</v>
      </c>
      <c r="B1" s="143"/>
      <c r="C1" s="143"/>
      <c r="D1" s="146"/>
      <c r="E1" s="144"/>
    </row>
    <row r="2" spans="1:5" ht="21.75" customHeight="1" x14ac:dyDescent="0.3">
      <c r="A2" s="143" t="s">
        <v>124</v>
      </c>
      <c r="B2" s="143"/>
      <c r="C2" s="143"/>
      <c r="D2" s="147"/>
      <c r="E2" s="139"/>
    </row>
    <row r="3" spans="1:5" ht="21.75" customHeight="1" x14ac:dyDescent="0.3">
      <c r="A3" s="148"/>
      <c r="B3" s="148"/>
      <c r="C3" s="148"/>
      <c r="D3" s="147"/>
    </row>
    <row r="4" spans="1:5" s="28" customFormat="1" ht="44.1" customHeight="1" x14ac:dyDescent="0.3">
      <c r="A4" s="30" t="s">
        <v>116</v>
      </c>
      <c r="B4" s="50" t="s">
        <v>113</v>
      </c>
      <c r="C4" s="50" t="s">
        <v>47</v>
      </c>
      <c r="D4" s="50" t="s">
        <v>114</v>
      </c>
      <c r="E4" s="51" t="s">
        <v>47</v>
      </c>
    </row>
    <row r="5" spans="1:5" s="105" customFormat="1" ht="18" customHeight="1" x14ac:dyDescent="0.2">
      <c r="A5" s="60">
        <v>2003</v>
      </c>
      <c r="B5" s="63" t="s">
        <v>115</v>
      </c>
      <c r="C5" s="63" t="s">
        <v>115</v>
      </c>
      <c r="D5" s="103" t="s">
        <v>115</v>
      </c>
      <c r="E5" s="104" t="s">
        <v>115</v>
      </c>
    </row>
    <row r="6" spans="1:5" s="105" customFormat="1" ht="18" customHeight="1" x14ac:dyDescent="0.2">
      <c r="A6" s="65">
        <v>2004</v>
      </c>
      <c r="B6" s="84" t="s">
        <v>115</v>
      </c>
      <c r="C6" s="84" t="s">
        <v>115</v>
      </c>
      <c r="D6" s="106" t="s">
        <v>115</v>
      </c>
      <c r="E6" s="107" t="s">
        <v>115</v>
      </c>
    </row>
    <row r="7" spans="1:5" s="105" customFormat="1" ht="18" customHeight="1" x14ac:dyDescent="0.2">
      <c r="A7" s="65">
        <v>2005</v>
      </c>
      <c r="B7" s="84" t="s">
        <v>115</v>
      </c>
      <c r="C7" s="84" t="s">
        <v>115</v>
      </c>
      <c r="D7" s="106" t="s">
        <v>115</v>
      </c>
      <c r="E7" s="107" t="s">
        <v>115</v>
      </c>
    </row>
    <row r="8" spans="1:5" s="105" customFormat="1" ht="18" customHeight="1" x14ac:dyDescent="0.2">
      <c r="A8" s="65">
        <v>2006</v>
      </c>
      <c r="B8" s="84" t="s">
        <v>115</v>
      </c>
      <c r="C8" s="84" t="s">
        <v>115</v>
      </c>
      <c r="D8" s="106" t="s">
        <v>115</v>
      </c>
      <c r="E8" s="107" t="s">
        <v>115</v>
      </c>
    </row>
    <row r="9" spans="1:5" s="105" customFormat="1" ht="18" customHeight="1" x14ac:dyDescent="0.2">
      <c r="A9" s="65">
        <v>2007</v>
      </c>
      <c r="B9" s="84" t="s">
        <v>115</v>
      </c>
      <c r="C9" s="84" t="s">
        <v>115</v>
      </c>
      <c r="D9" s="106" t="s">
        <v>115</v>
      </c>
      <c r="E9" s="107" t="s">
        <v>115</v>
      </c>
    </row>
    <row r="10" spans="1:5" s="91" customFormat="1" ht="18" customHeight="1" x14ac:dyDescent="0.25">
      <c r="A10" s="65">
        <v>2008</v>
      </c>
      <c r="B10" s="84" t="s">
        <v>115</v>
      </c>
      <c r="C10" s="84" t="s">
        <v>115</v>
      </c>
      <c r="D10" s="106" t="s">
        <v>115</v>
      </c>
      <c r="E10" s="107" t="s">
        <v>115</v>
      </c>
    </row>
    <row r="11" spans="1:5" s="91" customFormat="1" ht="18" customHeight="1" x14ac:dyDescent="0.25">
      <c r="A11" s="65">
        <v>2009</v>
      </c>
      <c r="B11" s="84" t="s">
        <v>115</v>
      </c>
      <c r="C11" s="84" t="s">
        <v>115</v>
      </c>
      <c r="D11" s="106" t="s">
        <v>115</v>
      </c>
      <c r="E11" s="107" t="s">
        <v>115</v>
      </c>
    </row>
    <row r="12" spans="1:5" s="91" customFormat="1" ht="18" customHeight="1" x14ac:dyDescent="0.25">
      <c r="A12" s="65">
        <v>2010</v>
      </c>
      <c r="B12" s="84" t="s">
        <v>115</v>
      </c>
      <c r="C12" s="84" t="s">
        <v>115</v>
      </c>
      <c r="D12" s="106" t="s">
        <v>115</v>
      </c>
      <c r="E12" s="107" t="s">
        <v>115</v>
      </c>
    </row>
    <row r="13" spans="1:5" s="91" customFormat="1" ht="18" customHeight="1" x14ac:dyDescent="0.25">
      <c r="A13" s="65">
        <v>2011</v>
      </c>
      <c r="B13" s="84" t="s">
        <v>115</v>
      </c>
      <c r="C13" s="84" t="s">
        <v>115</v>
      </c>
      <c r="D13" s="106" t="s">
        <v>115</v>
      </c>
      <c r="E13" s="107" t="s">
        <v>115</v>
      </c>
    </row>
    <row r="14" spans="1:5" s="91" customFormat="1" ht="18" customHeight="1" x14ac:dyDescent="0.25">
      <c r="A14" s="76">
        <v>2012</v>
      </c>
      <c r="B14" s="100" t="s">
        <v>115</v>
      </c>
      <c r="C14" s="84" t="s">
        <v>115</v>
      </c>
      <c r="D14" s="100" t="s">
        <v>115</v>
      </c>
      <c r="E14" s="68" t="s">
        <v>115</v>
      </c>
    </row>
    <row r="15" spans="1:5" s="91" customFormat="1" ht="18" customHeight="1" thickBot="1" x14ac:dyDescent="0.3">
      <c r="A15" s="108">
        <v>2013</v>
      </c>
      <c r="B15" s="109" t="s">
        <v>115</v>
      </c>
      <c r="C15" s="86" t="s">
        <v>115</v>
      </c>
      <c r="D15" s="109" t="s">
        <v>115</v>
      </c>
      <c r="E15" s="83" t="s">
        <v>115</v>
      </c>
    </row>
    <row r="16" spans="1:5" s="91" customFormat="1" ht="18" customHeight="1" thickTop="1" x14ac:dyDescent="0.25">
      <c r="A16" s="76">
        <v>2014</v>
      </c>
      <c r="B16" s="100">
        <v>3.12</v>
      </c>
      <c r="C16" s="84">
        <v>-6.0422960725076136E-3</v>
      </c>
      <c r="D16" s="100">
        <v>3.01</v>
      </c>
      <c r="E16" s="68">
        <v>-3.3222591362125353E-3</v>
      </c>
    </row>
    <row r="17" spans="1:7" s="91" customFormat="1" ht="18" customHeight="1" x14ac:dyDescent="0.25">
      <c r="A17" s="76">
        <v>2015</v>
      </c>
      <c r="B17" s="100">
        <v>3.16</v>
      </c>
      <c r="C17" s="84">
        <v>1.2820512820512775E-2</v>
      </c>
      <c r="D17" s="100">
        <v>2.96</v>
      </c>
      <c r="E17" s="68">
        <v>-1.661129568106301E-2</v>
      </c>
    </row>
    <row r="18" spans="1:7" s="91" customFormat="1" ht="18" customHeight="1" x14ac:dyDescent="0.25">
      <c r="A18" s="76">
        <v>2016</v>
      </c>
      <c r="B18" s="100">
        <v>3.11</v>
      </c>
      <c r="C18" s="84">
        <v>-1.5822784810126667E-2</v>
      </c>
      <c r="D18" s="100">
        <v>2.89</v>
      </c>
      <c r="E18" s="68">
        <v>-2.3648648648648574E-2</v>
      </c>
    </row>
    <row r="19" spans="1:7" s="91" customFormat="1" ht="18" customHeight="1" x14ac:dyDescent="0.25">
      <c r="A19" s="76">
        <v>2017</v>
      </c>
      <c r="B19" s="100">
        <v>3.07</v>
      </c>
      <c r="C19" s="84">
        <v>-1.2861736334405127E-2</v>
      </c>
      <c r="D19" s="100">
        <v>2.83</v>
      </c>
      <c r="E19" s="68">
        <v>-2.0761245674740469E-2</v>
      </c>
    </row>
    <row r="20" spans="1:7" s="91" customFormat="1" ht="18" customHeight="1" x14ac:dyDescent="0.25">
      <c r="A20" s="76">
        <v>2018</v>
      </c>
      <c r="B20" s="100">
        <v>3.04</v>
      </c>
      <c r="C20" s="84">
        <v>-9.7719869706839324E-3</v>
      </c>
      <c r="D20" s="100">
        <v>2.79</v>
      </c>
      <c r="E20" s="68">
        <v>-1.4134275618374548E-2</v>
      </c>
    </row>
    <row r="21" spans="1:7" s="91" customFormat="1" ht="18" customHeight="1" x14ac:dyDescent="0.25">
      <c r="A21" s="76">
        <v>2019</v>
      </c>
      <c r="B21" s="100">
        <v>3.06</v>
      </c>
      <c r="C21" s="84">
        <v>6.5789473684210176E-3</v>
      </c>
      <c r="D21" s="100">
        <v>2.82</v>
      </c>
      <c r="E21" s="68">
        <v>1.0752688172043001E-2</v>
      </c>
    </row>
    <row r="22" spans="1:7" s="91" customFormat="1" ht="18" customHeight="1" x14ac:dyDescent="0.25">
      <c r="A22" s="76">
        <v>2020</v>
      </c>
      <c r="B22" s="84" t="s">
        <v>115</v>
      </c>
      <c r="C22" s="84" t="s">
        <v>115</v>
      </c>
      <c r="D22" s="106" t="s">
        <v>115</v>
      </c>
      <c r="E22" s="107" t="s">
        <v>115</v>
      </c>
    </row>
    <row r="23" spans="1:7" s="91" customFormat="1" ht="18" customHeight="1" x14ac:dyDescent="0.25">
      <c r="A23" s="76">
        <v>2021</v>
      </c>
      <c r="B23" s="84" t="s">
        <v>115</v>
      </c>
      <c r="C23" s="84" t="s">
        <v>115</v>
      </c>
      <c r="D23" s="106" t="s">
        <v>115</v>
      </c>
      <c r="E23" s="107" t="s">
        <v>115</v>
      </c>
    </row>
    <row r="24" spans="1:7" s="91" customFormat="1" ht="18" customHeight="1" x14ac:dyDescent="0.25">
      <c r="A24" s="76">
        <v>2022</v>
      </c>
      <c r="B24" s="84" t="s">
        <v>115</v>
      </c>
      <c r="C24" s="84" t="s">
        <v>115</v>
      </c>
      <c r="D24" s="106" t="s">
        <v>115</v>
      </c>
      <c r="E24" s="107" t="s">
        <v>115</v>
      </c>
    </row>
    <row r="25" spans="1:7" ht="21.75" customHeight="1" x14ac:dyDescent="0.3">
      <c r="A25" s="1"/>
      <c r="B25" s="1"/>
      <c r="C25" s="1"/>
    </row>
    <row r="26" spans="1:7" ht="21.75" customHeight="1" x14ac:dyDescent="0.3">
      <c r="A26" s="43" t="s">
        <v>4</v>
      </c>
      <c r="B26" s="1"/>
      <c r="C26" s="1"/>
    </row>
    <row r="27" spans="1:7" ht="21.75" customHeight="1" x14ac:dyDescent="0.3">
      <c r="A27" s="45" t="s">
        <v>237</v>
      </c>
      <c r="D27" s="2"/>
      <c r="E27" s="2"/>
      <c r="F27" s="2"/>
      <c r="G27" s="2"/>
    </row>
    <row r="28" spans="1:7" ht="21.75" customHeight="1" x14ac:dyDescent="0.3">
      <c r="A28" s="37" t="s">
        <v>203</v>
      </c>
      <c r="D28" s="2"/>
      <c r="E28" s="2"/>
      <c r="F28" s="2"/>
      <c r="G28" s="2"/>
    </row>
    <row r="29" spans="1:7" ht="21.75" customHeight="1" x14ac:dyDescent="0.3">
      <c r="A29" s="52"/>
      <c r="B29" s="1"/>
      <c r="C29" s="1"/>
    </row>
    <row r="30" spans="1:7" ht="21.75" customHeight="1" x14ac:dyDescent="0.3">
      <c r="A30" s="145" t="str">
        <f>Headings!F24</f>
        <v>Page 24</v>
      </c>
      <c r="B30" s="138"/>
      <c r="C30" s="138"/>
      <c r="D30" s="138"/>
      <c r="E30" s="139"/>
    </row>
  </sheetData>
  <mergeCells count="4">
    <mergeCell ref="A30:E30"/>
    <mergeCell ref="A3:D3"/>
    <mergeCell ref="A1:E1"/>
    <mergeCell ref="A2:E2"/>
  </mergeCells>
  <phoneticPr fontId="3"/>
  <pageMargins left="0.75" right="0.75" top="1" bottom="1" header="0.5" footer="0.5"/>
  <pageSetup scale="86" orientation="portrait" horizontalDpi="4294967292" vertic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42" customWidth="1"/>
    <col min="5" max="5" width="17.75" style="20" customWidth="1"/>
    <col min="6" max="16384" width="10.75" style="20"/>
  </cols>
  <sheetData>
    <row r="1" spans="1:5" ht="23.25" x14ac:dyDescent="0.3">
      <c r="A1" s="143" t="str">
        <f>Headings!E25</f>
        <v>August 2014 Recorded Documents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ht="66" customHeight="1" x14ac:dyDescent="0.3">
      <c r="A4" s="27" t="s">
        <v>112</v>
      </c>
      <c r="B4" s="50" t="s">
        <v>117</v>
      </c>
      <c r="C4" s="50" t="s">
        <v>9</v>
      </c>
      <c r="D4" s="35" t="s">
        <v>243</v>
      </c>
      <c r="E4" s="54" t="s">
        <v>245</v>
      </c>
    </row>
    <row r="5" spans="1:5" s="77" customFormat="1" ht="18" customHeight="1" x14ac:dyDescent="0.25">
      <c r="A5" s="89" t="s">
        <v>27</v>
      </c>
      <c r="B5" s="110">
        <v>150097</v>
      </c>
      <c r="C5" s="62">
        <v>0.24510146634040675</v>
      </c>
      <c r="D5" s="111">
        <v>0</v>
      </c>
      <c r="E5" s="112">
        <v>0</v>
      </c>
    </row>
    <row r="6" spans="1:5" s="77" customFormat="1" ht="18" customHeight="1" x14ac:dyDescent="0.25">
      <c r="A6" s="65" t="s">
        <v>119</v>
      </c>
      <c r="B6" s="113">
        <v>159715</v>
      </c>
      <c r="C6" s="67">
        <v>0.28419463497216269</v>
      </c>
      <c r="D6" s="101">
        <v>0</v>
      </c>
      <c r="E6" s="114">
        <v>0</v>
      </c>
    </row>
    <row r="7" spans="1:5" s="77" customFormat="1" ht="18" customHeight="1" x14ac:dyDescent="0.25">
      <c r="A7" s="65" t="s">
        <v>5</v>
      </c>
      <c r="B7" s="113">
        <v>167530</v>
      </c>
      <c r="C7" s="67">
        <v>0.32925322941818669</v>
      </c>
      <c r="D7" s="101">
        <v>0</v>
      </c>
      <c r="E7" s="114">
        <v>0</v>
      </c>
    </row>
    <row r="8" spans="1:5" s="77" customFormat="1" ht="18" customHeight="1" x14ac:dyDescent="0.25">
      <c r="A8" s="65" t="s">
        <v>6</v>
      </c>
      <c r="B8" s="113">
        <v>112456.999999999</v>
      </c>
      <c r="C8" s="67">
        <v>0.21705533212247019</v>
      </c>
      <c r="D8" s="101">
        <v>0</v>
      </c>
      <c r="E8" s="114">
        <v>0</v>
      </c>
    </row>
    <row r="9" spans="1:5" s="77" customFormat="1" ht="18" customHeight="1" x14ac:dyDescent="0.25">
      <c r="A9" s="76" t="s">
        <v>7</v>
      </c>
      <c r="B9" s="113">
        <v>91177</v>
      </c>
      <c r="C9" s="67">
        <v>-0.39254615348741151</v>
      </c>
      <c r="D9" s="101">
        <v>0</v>
      </c>
      <c r="E9" s="114">
        <v>0</v>
      </c>
    </row>
    <row r="10" spans="1:5" s="77" customFormat="1" ht="18" customHeight="1" thickBot="1" x14ac:dyDescent="0.3">
      <c r="A10" s="70" t="s">
        <v>109</v>
      </c>
      <c r="B10" s="119">
        <v>110698</v>
      </c>
      <c r="C10" s="72">
        <v>-0.30690292082772441</v>
      </c>
      <c r="D10" s="101">
        <v>0</v>
      </c>
      <c r="E10" s="114">
        <v>0</v>
      </c>
    </row>
    <row r="11" spans="1:5" s="77" customFormat="1" ht="18" customHeight="1" thickTop="1" x14ac:dyDescent="0.25">
      <c r="A11" s="65" t="s">
        <v>110</v>
      </c>
      <c r="B11" s="113">
        <v>108834.493801989</v>
      </c>
      <c r="C11" s="67">
        <v>-0.35035818180630929</v>
      </c>
      <c r="D11" s="126">
        <v>2.2747816411439192E-2</v>
      </c>
      <c r="E11" s="128">
        <v>2420.6818577489903</v>
      </c>
    </row>
    <row r="12" spans="1:5" s="77" customFormat="1" ht="18" customHeight="1" x14ac:dyDescent="0.25">
      <c r="A12" s="65" t="s">
        <v>111</v>
      </c>
      <c r="B12" s="113">
        <v>109455.228082601</v>
      </c>
      <c r="C12" s="67">
        <v>-2.6692619555901631E-2</v>
      </c>
      <c r="D12" s="101">
        <v>1.9219267353281388E-2</v>
      </c>
      <c r="E12" s="114">
        <v>2063.9810874029936</v>
      </c>
    </row>
    <row r="13" spans="1:5" s="77" customFormat="1" ht="18" customHeight="1" x14ac:dyDescent="0.25">
      <c r="A13" s="65" t="s">
        <v>132</v>
      </c>
      <c r="B13" s="113">
        <v>108395.78216437</v>
      </c>
      <c r="C13" s="67">
        <v>0.18885006267337157</v>
      </c>
      <c r="D13" s="101">
        <v>1.7864579525809443E-2</v>
      </c>
      <c r="E13" s="114">
        <v>1902.4584504550003</v>
      </c>
    </row>
    <row r="14" spans="1:5" s="77" customFormat="1" ht="18" customHeight="1" x14ac:dyDescent="0.25">
      <c r="A14" s="65" t="s">
        <v>29</v>
      </c>
      <c r="B14" s="113">
        <v>117293.891997434</v>
      </c>
      <c r="C14" s="67">
        <v>5.9584563383566103E-2</v>
      </c>
      <c r="D14" s="101">
        <v>5.4129844497534663E-3</v>
      </c>
      <c r="E14" s="114">
        <v>631.49175836499489</v>
      </c>
    </row>
    <row r="15" spans="1:5" s="77" customFormat="1" ht="18" customHeight="1" x14ac:dyDescent="0.25">
      <c r="A15" s="65" t="s">
        <v>11</v>
      </c>
      <c r="B15" s="113">
        <v>117623.51163519701</v>
      </c>
      <c r="C15" s="67">
        <v>8.0755811197124272E-2</v>
      </c>
      <c r="D15" s="101">
        <v>4.1653492301410022E-3</v>
      </c>
      <c r="E15" s="114">
        <v>487.91068523901049</v>
      </c>
    </row>
    <row r="16" spans="1:5" s="77" customFormat="1" ht="18" customHeight="1" x14ac:dyDescent="0.25">
      <c r="A16" s="65" t="s">
        <v>28</v>
      </c>
      <c r="B16" s="113">
        <v>115263.49231558399</v>
      </c>
      <c r="C16" s="67">
        <v>5.3065206063978687E-2</v>
      </c>
      <c r="D16" s="101">
        <v>4.359887792389161E-3</v>
      </c>
      <c r="E16" s="114">
        <v>500.35440399700019</v>
      </c>
    </row>
    <row r="17" spans="1:5" s="77" customFormat="1" ht="18" customHeight="1" x14ac:dyDescent="0.25">
      <c r="A17" s="65" t="s">
        <v>33</v>
      </c>
      <c r="B17" s="113">
        <v>112113.40749998001</v>
      </c>
      <c r="C17" s="67">
        <v>3.4296771160086781E-2</v>
      </c>
      <c r="D17" s="101">
        <v>5.2279021850130114E-3</v>
      </c>
      <c r="E17" s="114">
        <v>583.06969669701357</v>
      </c>
    </row>
    <row r="18" spans="1:5" s="77" customFormat="1" ht="18" customHeight="1" x14ac:dyDescent="0.25">
      <c r="A18" s="65" t="s">
        <v>168</v>
      </c>
      <c r="B18" s="113">
        <v>128320.758028399</v>
      </c>
      <c r="C18" s="67">
        <v>9.4010573297424793E-2</v>
      </c>
      <c r="D18" s="101">
        <v>5.9882820474250753E-3</v>
      </c>
      <c r="E18" s="114">
        <v>763.84676176299399</v>
      </c>
    </row>
    <row r="19" spans="1:5" s="77" customFormat="1" ht="18" customHeight="1" x14ac:dyDescent="0.25">
      <c r="A19" s="65" t="s">
        <v>169</v>
      </c>
      <c r="B19" s="113">
        <v>125878.315424163</v>
      </c>
      <c r="C19" s="67">
        <v>7.0179878786205796E-2</v>
      </c>
      <c r="D19" s="101">
        <v>7.8907259462055457E-3</v>
      </c>
      <c r="E19" s="114">
        <v>985.4950184699992</v>
      </c>
    </row>
    <row r="20" spans="1:5" s="77" customFormat="1" ht="18" customHeight="1" x14ac:dyDescent="0.25">
      <c r="A20" s="65" t="s">
        <v>32</v>
      </c>
      <c r="B20" s="113">
        <v>120956.558317552</v>
      </c>
      <c r="C20" s="67">
        <v>4.9391753517069814E-2</v>
      </c>
      <c r="D20" s="101">
        <v>1.0521828869716865E-2</v>
      </c>
      <c r="E20" s="114">
        <v>1259.4326722370024</v>
      </c>
    </row>
    <row r="21" spans="1:5" s="77" customFormat="1" ht="18" customHeight="1" x14ac:dyDescent="0.25">
      <c r="A21" s="65" t="s">
        <v>196</v>
      </c>
      <c r="B21" s="113">
        <v>115939.19023427001</v>
      </c>
      <c r="C21" s="67">
        <v>3.4124221354084439E-2</v>
      </c>
      <c r="D21" s="101">
        <v>1.2367840558859422E-2</v>
      </c>
      <c r="E21" s="114">
        <v>1416.3996147380094</v>
      </c>
    </row>
    <row r="22" spans="1:5" s="77" customFormat="1" ht="18" customHeight="1" x14ac:dyDescent="0.25">
      <c r="A22" s="65" t="s">
        <v>197</v>
      </c>
      <c r="B22" s="113">
        <v>130041.043885398</v>
      </c>
      <c r="C22" s="67">
        <v>1.3406138519056254E-2</v>
      </c>
      <c r="D22" s="101">
        <v>1.2659966487117646E-2</v>
      </c>
      <c r="E22" s="114">
        <v>1625.7335255880025</v>
      </c>
    </row>
    <row r="23" spans="1:5" s="77" customFormat="1" ht="18" customHeight="1" x14ac:dyDescent="0.25">
      <c r="A23" s="65" t="s">
        <v>198</v>
      </c>
      <c r="B23" s="113">
        <v>127014.890819989</v>
      </c>
      <c r="C23" s="67">
        <v>9.0291595656977197E-3</v>
      </c>
      <c r="D23" s="101">
        <v>1.1559179998234859E-2</v>
      </c>
      <c r="E23" s="114">
        <v>1451.4108659930062</v>
      </c>
    </row>
    <row r="24" spans="1:5" s="77" customFormat="1" ht="18" customHeight="1" x14ac:dyDescent="0.25">
      <c r="A24" s="65" t="s">
        <v>199</v>
      </c>
      <c r="B24" s="113">
        <v>121128.456733146</v>
      </c>
      <c r="C24" s="67">
        <v>1.4211582900920394E-3</v>
      </c>
      <c r="D24" s="101">
        <v>1.2095701674001313E-2</v>
      </c>
      <c r="E24" s="114">
        <v>1447.6236530329916</v>
      </c>
    </row>
    <row r="25" spans="1:5" ht="21.75" customHeight="1" x14ac:dyDescent="0.3">
      <c r="A25" s="20"/>
      <c r="B25" s="20"/>
      <c r="C25" s="20"/>
      <c r="D25" s="20"/>
    </row>
    <row r="26" spans="1:5" ht="21.75" customHeight="1" x14ac:dyDescent="0.3">
      <c r="A26" s="43" t="s">
        <v>4</v>
      </c>
    </row>
    <row r="27" spans="1:5" ht="21.75" customHeight="1" x14ac:dyDescent="0.3">
      <c r="A27" s="37" t="s">
        <v>85</v>
      </c>
      <c r="B27" s="3"/>
      <c r="C27" s="3"/>
    </row>
    <row r="28" spans="1:5" ht="21.75" customHeight="1" x14ac:dyDescent="0.3">
      <c r="A28" s="20"/>
      <c r="B28" s="20"/>
      <c r="C28" s="20"/>
      <c r="D28" s="20"/>
    </row>
    <row r="30" spans="1:5" ht="21.75" customHeight="1" x14ac:dyDescent="0.3">
      <c r="A30" s="145" t="str">
        <f>Headings!F25</f>
        <v>Page 25</v>
      </c>
      <c r="B30" s="138"/>
      <c r="C30" s="138"/>
      <c r="D30" s="138"/>
      <c r="E30" s="139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42" customWidth="1"/>
    <col min="5" max="5" width="17.75" style="20" customWidth="1"/>
    <col min="6" max="16384" width="10.75" style="20"/>
  </cols>
  <sheetData>
    <row r="1" spans="1:5" ht="23.25" x14ac:dyDescent="0.3">
      <c r="A1" s="143" t="str">
        <f>Headings!E26</f>
        <v>August 2014 Gambling Tax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ht="66" customHeight="1" x14ac:dyDescent="0.3">
      <c r="A4" s="27" t="s">
        <v>112</v>
      </c>
      <c r="B4" s="50" t="s">
        <v>117</v>
      </c>
      <c r="C4" s="50" t="s">
        <v>9</v>
      </c>
      <c r="D4" s="27" t="s">
        <v>243</v>
      </c>
      <c r="E4" s="51" t="s">
        <v>244</v>
      </c>
    </row>
    <row r="5" spans="1:5" s="77" customFormat="1" ht="18" customHeight="1" x14ac:dyDescent="0.25">
      <c r="A5" s="89" t="s">
        <v>27</v>
      </c>
      <c r="B5" s="61">
        <v>539613.79</v>
      </c>
      <c r="C5" s="62">
        <v>3.7206846000000002E-2</v>
      </c>
      <c r="D5" s="98">
        <v>0</v>
      </c>
      <c r="E5" s="124">
        <v>0</v>
      </c>
    </row>
    <row r="6" spans="1:5" s="77" customFormat="1" ht="18" customHeight="1" x14ac:dyDescent="0.25">
      <c r="A6" s="65" t="s">
        <v>119</v>
      </c>
      <c r="B6" s="66">
        <v>468870.72000000003</v>
      </c>
      <c r="C6" s="67">
        <v>1.581807E-2</v>
      </c>
      <c r="D6" s="101">
        <v>0</v>
      </c>
      <c r="E6" s="125">
        <v>0</v>
      </c>
    </row>
    <row r="7" spans="1:5" s="77" customFormat="1" ht="18" customHeight="1" x14ac:dyDescent="0.25">
      <c r="A7" s="65" t="s">
        <v>5</v>
      </c>
      <c r="B7" s="66">
        <v>512095.61999999994</v>
      </c>
      <c r="C7" s="67">
        <v>0.19860224500000001</v>
      </c>
      <c r="D7" s="101">
        <v>0</v>
      </c>
      <c r="E7" s="125">
        <v>0</v>
      </c>
    </row>
    <row r="8" spans="1:5" s="77" customFormat="1" ht="18" customHeight="1" x14ac:dyDescent="0.25">
      <c r="A8" s="65" t="s">
        <v>6</v>
      </c>
      <c r="B8" s="66">
        <v>582061.55999999994</v>
      </c>
      <c r="C8" s="67">
        <v>0.39033734599999997</v>
      </c>
      <c r="D8" s="101">
        <v>0</v>
      </c>
      <c r="E8" s="125">
        <v>0</v>
      </c>
    </row>
    <row r="9" spans="1:5" s="77" customFormat="1" ht="18" customHeight="1" x14ac:dyDescent="0.25">
      <c r="A9" s="76" t="s">
        <v>7</v>
      </c>
      <c r="B9" s="66">
        <v>468258.14</v>
      </c>
      <c r="C9" s="84">
        <v>-0.13223466731641531</v>
      </c>
      <c r="D9" s="101">
        <v>6.4067636289522056E-6</v>
      </c>
      <c r="E9" s="125">
        <v>3</v>
      </c>
    </row>
    <row r="10" spans="1:5" s="77" customFormat="1" ht="18" customHeight="1" thickBot="1" x14ac:dyDescent="0.3">
      <c r="A10" s="70" t="s">
        <v>109</v>
      </c>
      <c r="B10" s="71">
        <v>673177.00000000035</v>
      </c>
      <c r="C10" s="72">
        <v>0.43574117829324099</v>
      </c>
      <c r="D10" s="131">
        <v>0.28606257011555281</v>
      </c>
      <c r="E10" s="132">
        <v>149736.68252033426</v>
      </c>
    </row>
    <row r="11" spans="1:5" s="77" customFormat="1" ht="18" customHeight="1" thickTop="1" x14ac:dyDescent="0.25">
      <c r="A11" s="65" t="s">
        <v>110</v>
      </c>
      <c r="B11" s="66">
        <v>586347.17718929681</v>
      </c>
      <c r="C11" s="67">
        <v>0.14499549359413955</v>
      </c>
      <c r="D11" s="101">
        <v>0.1010166304174549</v>
      </c>
      <c r="E11" s="125">
        <v>53796.477235762984</v>
      </c>
    </row>
    <row r="12" spans="1:5" s="77" customFormat="1" ht="18" customHeight="1" x14ac:dyDescent="0.25">
      <c r="A12" s="65" t="s">
        <v>111</v>
      </c>
      <c r="B12" s="66">
        <v>568400.38861480402</v>
      </c>
      <c r="C12" s="67">
        <v>-2.3470320536535527E-2</v>
      </c>
      <c r="D12" s="101">
        <v>5.6935100340855582E-2</v>
      </c>
      <c r="E12" s="125">
        <v>30618.656858996022</v>
      </c>
    </row>
    <row r="13" spans="1:5" s="77" customFormat="1" ht="18" customHeight="1" x14ac:dyDescent="0.25">
      <c r="A13" s="65" t="s">
        <v>132</v>
      </c>
      <c r="B13" s="66">
        <v>562824.29714183835</v>
      </c>
      <c r="C13" s="67">
        <v>0.2019530448351381</v>
      </c>
      <c r="D13" s="101">
        <v>4.9436092396057507E-2</v>
      </c>
      <c r="E13" s="125">
        <v>26513.128486674279</v>
      </c>
    </row>
    <row r="14" spans="1:5" s="77" customFormat="1" ht="18" customHeight="1" x14ac:dyDescent="0.25">
      <c r="A14" s="65" t="s">
        <v>29</v>
      </c>
      <c r="B14" s="66">
        <v>557735.45971559617</v>
      </c>
      <c r="C14" s="67">
        <v>-0.17148764780199577</v>
      </c>
      <c r="D14" s="101">
        <v>2.2659400949193831E-2</v>
      </c>
      <c r="E14" s="125">
        <v>12357.928156284033</v>
      </c>
    </row>
    <row r="15" spans="1:5" s="77" customFormat="1" ht="18" customHeight="1" x14ac:dyDescent="0.25">
      <c r="A15" s="65" t="s">
        <v>11</v>
      </c>
      <c r="B15" s="66">
        <v>556385.11519642116</v>
      </c>
      <c r="C15" s="67">
        <v>-5.1099524579450106E-2</v>
      </c>
      <c r="D15" s="101">
        <v>1.3210641940580636E-2</v>
      </c>
      <c r="E15" s="125">
        <v>7254.3696578738745</v>
      </c>
    </row>
    <row r="16" spans="1:5" s="77" customFormat="1" ht="18" customHeight="1" x14ac:dyDescent="0.25">
      <c r="A16" s="65" t="s">
        <v>28</v>
      </c>
      <c r="B16" s="66">
        <v>553830.30607107806</v>
      </c>
      <c r="C16" s="67">
        <v>-2.5633484486584091E-2</v>
      </c>
      <c r="D16" s="101">
        <v>9.7548615284874796E-3</v>
      </c>
      <c r="E16" s="125">
        <v>5350.3460610482143</v>
      </c>
    </row>
    <row r="17" spans="1:5" s="77" customFormat="1" ht="18" customHeight="1" x14ac:dyDescent="0.25">
      <c r="A17" s="65" t="s">
        <v>33</v>
      </c>
      <c r="B17" s="66">
        <v>553540.55569863645</v>
      </c>
      <c r="C17" s="67">
        <v>-1.6494919445281697E-2</v>
      </c>
      <c r="D17" s="101">
        <v>1.9611200290149178E-2</v>
      </c>
      <c r="E17" s="125">
        <v>10646.798214297043</v>
      </c>
    </row>
    <row r="18" spans="1:5" s="77" customFormat="1" ht="18" customHeight="1" x14ac:dyDescent="0.25">
      <c r="A18" s="65" t="s">
        <v>168</v>
      </c>
      <c r="B18" s="66">
        <v>553850.09624827118</v>
      </c>
      <c r="C18" s="67">
        <v>-6.9663196048288523E-3</v>
      </c>
      <c r="D18" s="101">
        <v>9.0918371524799646E-3</v>
      </c>
      <c r="E18" s="125">
        <v>4990.1452935980633</v>
      </c>
    </row>
    <row r="19" spans="1:5" s="77" customFormat="1" ht="18" customHeight="1" x14ac:dyDescent="0.25">
      <c r="A19" s="65" t="s">
        <v>169</v>
      </c>
      <c r="B19" s="66">
        <v>556789.51325454575</v>
      </c>
      <c r="C19" s="67">
        <v>7.2683119493910375E-4</v>
      </c>
      <c r="D19" s="101">
        <v>1.0307514444962473E-2</v>
      </c>
      <c r="E19" s="125">
        <v>5680.5634607477114</v>
      </c>
    </row>
    <row r="20" spans="1:5" s="77" customFormat="1" ht="18" customHeight="1" x14ac:dyDescent="0.25">
      <c r="A20" s="65" t="s">
        <v>32</v>
      </c>
      <c r="B20" s="66">
        <v>556148.28782014002</v>
      </c>
      <c r="C20" s="67">
        <v>4.1853645848779486E-3</v>
      </c>
      <c r="D20" s="101">
        <v>1.2135825653744492E-2</v>
      </c>
      <c r="E20" s="125">
        <v>6668.3922133221058</v>
      </c>
    </row>
    <row r="21" spans="1:5" s="77" customFormat="1" ht="18" customHeight="1" x14ac:dyDescent="0.25">
      <c r="A21" s="65" t="s">
        <v>196</v>
      </c>
      <c r="B21" s="66">
        <v>429586.21573873441</v>
      </c>
      <c r="C21" s="67">
        <v>-0.22393000600192048</v>
      </c>
      <c r="D21" s="101">
        <v>2.8597338143736106E-2</v>
      </c>
      <c r="E21" s="125">
        <v>11943.470800283016</v>
      </c>
    </row>
    <row r="22" spans="1:5" s="77" customFormat="1" ht="18" customHeight="1" x14ac:dyDescent="0.25">
      <c r="A22" s="65" t="s">
        <v>197</v>
      </c>
      <c r="B22" s="66">
        <v>438774.66894206323</v>
      </c>
      <c r="C22" s="67">
        <v>-0.20777359810121576</v>
      </c>
      <c r="D22" s="101">
        <v>1.64732518806745E-2</v>
      </c>
      <c r="E22" s="125">
        <v>7110.9058964108117</v>
      </c>
    </row>
    <row r="23" spans="1:5" s="77" customFormat="1" ht="18" customHeight="1" x14ac:dyDescent="0.25">
      <c r="A23" s="65" t="s">
        <v>198</v>
      </c>
      <c r="B23" s="66">
        <v>457344.20933379058</v>
      </c>
      <c r="C23" s="67">
        <v>-0.17860484357810102</v>
      </c>
      <c r="D23" s="101">
        <v>1.8250042011689116E-2</v>
      </c>
      <c r="E23" s="125">
        <v>8196.9562384251622</v>
      </c>
    </row>
    <row r="24" spans="1:5" s="77" customFormat="1" ht="18" customHeight="1" x14ac:dyDescent="0.25">
      <c r="A24" s="65" t="s">
        <v>199</v>
      </c>
      <c r="B24" s="66">
        <v>471152.85358817689</v>
      </c>
      <c r="C24" s="67">
        <v>-0.15282872588731389</v>
      </c>
      <c r="D24" s="101">
        <v>1.9516189850138366E-2</v>
      </c>
      <c r="E24" s="125">
        <v>9019.0902612472419</v>
      </c>
    </row>
    <row r="25" spans="1:5" ht="21.75" customHeight="1" x14ac:dyDescent="0.3">
      <c r="A25" s="20"/>
      <c r="B25" s="20"/>
      <c r="C25" s="20"/>
      <c r="D25" s="20"/>
    </row>
    <row r="26" spans="1:5" ht="21.75" customHeight="1" x14ac:dyDescent="0.3">
      <c r="A26" s="43" t="s">
        <v>4</v>
      </c>
    </row>
    <row r="27" spans="1:5" ht="21.75" customHeight="1" x14ac:dyDescent="0.3">
      <c r="A27" s="37" t="s">
        <v>175</v>
      </c>
      <c r="B27" s="3"/>
      <c r="C27" s="3"/>
    </row>
    <row r="28" spans="1:5" ht="21.75" customHeight="1" x14ac:dyDescent="0.3">
      <c r="A28" s="37" t="s">
        <v>211</v>
      </c>
      <c r="B28" s="20"/>
      <c r="C28" s="20"/>
      <c r="D28" s="20"/>
    </row>
    <row r="30" spans="1:5" ht="21.75" customHeight="1" x14ac:dyDescent="0.3">
      <c r="A30" s="145" t="str">
        <f>Headings!F26</f>
        <v>Page 26</v>
      </c>
      <c r="B30" s="138"/>
      <c r="C30" s="138"/>
      <c r="D30" s="138"/>
      <c r="E30" s="139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42" customWidth="1"/>
    <col min="5" max="5" width="17.75" style="20" customWidth="1"/>
    <col min="6" max="16384" width="10.75" style="20"/>
  </cols>
  <sheetData>
    <row r="1" spans="1:5" ht="23.25" x14ac:dyDescent="0.3">
      <c r="A1" s="143" t="str">
        <f>Headings!E27</f>
        <v>August 2014 E-911 Tax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ht="66" customHeight="1" x14ac:dyDescent="0.3">
      <c r="A4" s="27" t="s">
        <v>112</v>
      </c>
      <c r="B4" s="50" t="s">
        <v>117</v>
      </c>
      <c r="C4" s="50" t="s">
        <v>9</v>
      </c>
      <c r="D4" s="27" t="s">
        <v>243</v>
      </c>
      <c r="E4" s="51" t="s">
        <v>244</v>
      </c>
    </row>
    <row r="5" spans="1:5" s="77" customFormat="1" ht="18" customHeight="1" x14ac:dyDescent="0.25">
      <c r="A5" s="89" t="s">
        <v>27</v>
      </c>
      <c r="B5" s="61">
        <v>5892440.4000000004</v>
      </c>
      <c r="C5" s="62">
        <v>3.5223180682082398E-3</v>
      </c>
      <c r="D5" s="121">
        <v>6.7883593191098157E-8</v>
      </c>
      <c r="E5" s="112">
        <v>0.40000000037252903</v>
      </c>
    </row>
    <row r="6" spans="1:5" s="77" customFormat="1" ht="18" customHeight="1" x14ac:dyDescent="0.25">
      <c r="A6" s="65" t="s">
        <v>119</v>
      </c>
      <c r="B6" s="66">
        <v>5919055.0999999996</v>
      </c>
      <c r="C6" s="67">
        <v>7.7002290143017797E-3</v>
      </c>
      <c r="D6" s="120">
        <v>0</v>
      </c>
      <c r="E6" s="123">
        <v>0</v>
      </c>
    </row>
    <row r="7" spans="1:5" s="77" customFormat="1" ht="18" customHeight="1" x14ac:dyDescent="0.25">
      <c r="A7" s="65" t="s">
        <v>5</v>
      </c>
      <c r="B7" s="66">
        <v>5897892</v>
      </c>
      <c r="C7" s="67">
        <v>6.2183144401797303E-3</v>
      </c>
      <c r="D7" s="120">
        <v>0</v>
      </c>
      <c r="E7" s="123">
        <v>0</v>
      </c>
    </row>
    <row r="8" spans="1:5" s="77" customFormat="1" ht="18" customHeight="1" x14ac:dyDescent="0.25">
      <c r="A8" s="65" t="s">
        <v>6</v>
      </c>
      <c r="B8" s="66">
        <v>5805171</v>
      </c>
      <c r="C8" s="67">
        <v>-5.90664324269963E-3</v>
      </c>
      <c r="D8" s="120">
        <v>0</v>
      </c>
      <c r="E8" s="123">
        <v>0</v>
      </c>
    </row>
    <row r="9" spans="1:5" s="77" customFormat="1" ht="18" customHeight="1" thickBot="1" x14ac:dyDescent="0.3">
      <c r="A9" s="108" t="s">
        <v>7</v>
      </c>
      <c r="B9" s="71">
        <v>5793042.5</v>
      </c>
      <c r="C9" s="72">
        <v>-1.6868715379794175E-2</v>
      </c>
      <c r="D9" s="120">
        <v>-1.4762289138164908E-3</v>
      </c>
      <c r="E9" s="123">
        <v>-8564.5</v>
      </c>
    </row>
    <row r="10" spans="1:5" s="77" customFormat="1" ht="18" customHeight="1" thickTop="1" x14ac:dyDescent="0.25">
      <c r="A10" s="65" t="s">
        <v>109</v>
      </c>
      <c r="B10" s="66">
        <v>5703446.2723412998</v>
      </c>
      <c r="C10" s="67">
        <v>-3.6426224121262174E-2</v>
      </c>
      <c r="D10" s="129">
        <v>-7.3587801771439754E-3</v>
      </c>
      <c r="E10" s="130">
        <v>-42281.547987500206</v>
      </c>
    </row>
    <row r="11" spans="1:5" s="77" customFormat="1" ht="18" customHeight="1" x14ac:dyDescent="0.25">
      <c r="A11" s="65" t="s">
        <v>110</v>
      </c>
      <c r="B11" s="66">
        <v>5768342.3498059297</v>
      </c>
      <c r="C11" s="67">
        <v>-2.1965415811966427E-2</v>
      </c>
      <c r="D11" s="120">
        <v>-7.6457870643945602E-3</v>
      </c>
      <c r="E11" s="123">
        <v>-44443.321493720636</v>
      </c>
    </row>
    <row r="12" spans="1:5" s="77" customFormat="1" ht="18" customHeight="1" x14ac:dyDescent="0.25">
      <c r="A12" s="65" t="s">
        <v>111</v>
      </c>
      <c r="B12" s="66">
        <v>5795914.6208934896</v>
      </c>
      <c r="C12" s="67">
        <v>-1.594505847719252E-3</v>
      </c>
      <c r="D12" s="120">
        <v>-7.7823614429676224E-3</v>
      </c>
      <c r="E12" s="123">
        <v>-45459.686181320809</v>
      </c>
    </row>
    <row r="13" spans="1:5" s="77" customFormat="1" ht="18" customHeight="1" x14ac:dyDescent="0.25">
      <c r="A13" s="65" t="s">
        <v>132</v>
      </c>
      <c r="B13" s="66">
        <v>5857405.9669578103</v>
      </c>
      <c r="C13" s="67">
        <v>1.1110477259196783E-2</v>
      </c>
      <c r="D13" s="120">
        <v>-1.1508478759068019E-3</v>
      </c>
      <c r="E13" s="123">
        <v>-6748.75</v>
      </c>
    </row>
    <row r="14" spans="1:5" s="77" customFormat="1" ht="18" customHeight="1" x14ac:dyDescent="0.25">
      <c r="A14" s="65" t="s">
        <v>29</v>
      </c>
      <c r="B14" s="66">
        <v>5869924.3267345401</v>
      </c>
      <c r="C14" s="67">
        <v>2.9189028254823945E-2</v>
      </c>
      <c r="D14" s="120">
        <v>-1.1483963650654738E-3</v>
      </c>
      <c r="E14" s="123">
        <v>-6748.75</v>
      </c>
    </row>
    <row r="15" spans="1:5" s="77" customFormat="1" ht="18" customHeight="1" x14ac:dyDescent="0.25">
      <c r="A15" s="65" t="s">
        <v>11</v>
      </c>
      <c r="B15" s="66">
        <v>5877538.4231345402</v>
      </c>
      <c r="C15" s="67">
        <v>1.8930234494886511E-2</v>
      </c>
      <c r="D15" s="120">
        <v>-1.146910373581389E-3</v>
      </c>
      <c r="E15" s="123">
        <v>-6748.75</v>
      </c>
    </row>
    <row r="16" spans="1:5" s="77" customFormat="1" ht="18" customHeight="1" x14ac:dyDescent="0.25">
      <c r="A16" s="65" t="s">
        <v>28</v>
      </c>
      <c r="B16" s="66">
        <v>5880789.4843837796</v>
      </c>
      <c r="C16" s="67">
        <v>1.4643911969359769E-2</v>
      </c>
      <c r="D16" s="120">
        <v>-1.1462770569516945E-3</v>
      </c>
      <c r="E16" s="123">
        <v>-6748.75</v>
      </c>
    </row>
    <row r="17" spans="1:5" s="77" customFormat="1" ht="18" customHeight="1" x14ac:dyDescent="0.25">
      <c r="A17" s="65" t="s">
        <v>33</v>
      </c>
      <c r="B17" s="66">
        <v>5973378.1749650696</v>
      </c>
      <c r="C17" s="67">
        <v>1.9799243668864541E-2</v>
      </c>
      <c r="D17" s="120">
        <v>-1.2321202994244329E-3</v>
      </c>
      <c r="E17" s="123">
        <v>-7369</v>
      </c>
    </row>
    <row r="18" spans="1:5" s="77" customFormat="1" ht="18" customHeight="1" x14ac:dyDescent="0.25">
      <c r="A18" s="65" t="s">
        <v>168</v>
      </c>
      <c r="B18" s="66">
        <v>5969756.5039959</v>
      </c>
      <c r="C18" s="67">
        <v>1.7007404474820076E-2</v>
      </c>
      <c r="D18" s="120">
        <v>-1.2328668680411381E-3</v>
      </c>
      <c r="E18" s="123">
        <v>-7369</v>
      </c>
    </row>
    <row r="19" spans="1:5" s="77" customFormat="1" ht="18" customHeight="1" x14ac:dyDescent="0.25">
      <c r="A19" s="65" t="s">
        <v>169</v>
      </c>
      <c r="B19" s="66">
        <v>5963240.56348773</v>
      </c>
      <c r="C19" s="67">
        <v>1.4581298186985503E-2</v>
      </c>
      <c r="D19" s="120">
        <v>-1.2342123399030624E-3</v>
      </c>
      <c r="E19" s="123">
        <v>-7369</v>
      </c>
    </row>
    <row r="20" spans="1:5" s="77" customFormat="1" ht="18" customHeight="1" x14ac:dyDescent="0.25">
      <c r="A20" s="65" t="s">
        <v>32</v>
      </c>
      <c r="B20" s="66">
        <v>5954227.7945828801</v>
      </c>
      <c r="C20" s="67">
        <v>1.2487831845386266E-2</v>
      </c>
      <c r="D20" s="120">
        <v>-1.2360782276815696E-3</v>
      </c>
      <c r="E20" s="123">
        <v>-7369</v>
      </c>
    </row>
    <row r="21" spans="1:5" s="77" customFormat="1" ht="18" customHeight="1" x14ac:dyDescent="0.25">
      <c r="A21" s="65" t="s">
        <v>196</v>
      </c>
      <c r="B21" s="66">
        <v>5993890.2834117701</v>
      </c>
      <c r="C21" s="67">
        <v>3.4339209482279198E-3</v>
      </c>
      <c r="D21" s="120">
        <v>-1.2309046309888494E-3</v>
      </c>
      <c r="E21" s="123">
        <v>-7387</v>
      </c>
    </row>
    <row r="22" spans="1:5" s="77" customFormat="1" ht="18" customHeight="1" x14ac:dyDescent="0.25">
      <c r="A22" s="65" t="s">
        <v>197</v>
      </c>
      <c r="B22" s="66">
        <v>5976500.5483726896</v>
      </c>
      <c r="C22" s="67">
        <v>1.1297017511979757E-3</v>
      </c>
      <c r="D22" s="120">
        <v>-1.2344817545926201E-3</v>
      </c>
      <c r="E22" s="123">
        <v>-7387</v>
      </c>
    </row>
    <row r="23" spans="1:5" s="77" customFormat="1" ht="18" customHeight="1" x14ac:dyDescent="0.25">
      <c r="A23" s="65" t="s">
        <v>198</v>
      </c>
      <c r="B23" s="66">
        <v>5957418.4985445002</v>
      </c>
      <c r="C23" s="67">
        <v>-9.7632568755945393E-4</v>
      </c>
      <c r="D23" s="120">
        <v>-1.2384309935675741E-3</v>
      </c>
      <c r="E23" s="123">
        <v>-7387</v>
      </c>
    </row>
    <row r="24" spans="1:5" s="77" customFormat="1" ht="18" customHeight="1" x14ac:dyDescent="0.25">
      <c r="A24" s="65" t="s">
        <v>199</v>
      </c>
      <c r="B24" s="66">
        <v>5936794.28313212</v>
      </c>
      <c r="C24" s="67">
        <v>-2.9279214790238761E-3</v>
      </c>
      <c r="D24" s="120">
        <v>-1.2427279129191282E-3</v>
      </c>
      <c r="E24" s="123">
        <v>-7387</v>
      </c>
    </row>
    <row r="25" spans="1:5" ht="21.75" customHeight="1" x14ac:dyDescent="0.3">
      <c r="A25" s="20"/>
      <c r="B25" s="20"/>
      <c r="C25" s="20"/>
      <c r="D25" s="20"/>
    </row>
    <row r="26" spans="1:5" ht="21.75" customHeight="1" x14ac:dyDescent="0.3">
      <c r="A26" s="43" t="s">
        <v>4</v>
      </c>
    </row>
    <row r="27" spans="1:5" ht="21.75" customHeight="1" x14ac:dyDescent="0.3">
      <c r="A27" s="79" t="s">
        <v>238</v>
      </c>
      <c r="B27" s="3"/>
      <c r="C27" s="3"/>
    </row>
    <row r="28" spans="1:5" ht="21.75" customHeight="1" x14ac:dyDescent="0.3">
      <c r="A28" s="45" t="s">
        <v>250</v>
      </c>
      <c r="B28" s="20"/>
      <c r="C28" s="20"/>
      <c r="D28" s="20"/>
    </row>
    <row r="30" spans="1:5" ht="21.75" customHeight="1" x14ac:dyDescent="0.3">
      <c r="A30" s="145" t="str">
        <f>Headings!F27</f>
        <v>Page 27</v>
      </c>
      <c r="B30" s="138"/>
      <c r="C30" s="138"/>
      <c r="D30" s="138"/>
      <c r="E30" s="139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Headings!E28</f>
        <v>August 2014 Current Expense Property Tax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s="28" customFormat="1" ht="66" customHeight="1" x14ac:dyDescent="0.3">
      <c r="A4" s="27" t="s">
        <v>155</v>
      </c>
      <c r="B4" s="50" t="s">
        <v>117</v>
      </c>
      <c r="C4" s="50" t="s">
        <v>50</v>
      </c>
      <c r="D4" s="27" t="s">
        <v>243</v>
      </c>
      <c r="E4" s="51" t="s">
        <v>244</v>
      </c>
    </row>
    <row r="5" spans="1:5" s="77" customFormat="1" ht="18" customHeight="1" x14ac:dyDescent="0.25">
      <c r="A5" s="60">
        <v>2004</v>
      </c>
      <c r="B5" s="61" t="s">
        <v>115</v>
      </c>
      <c r="C5" s="62" t="s">
        <v>115</v>
      </c>
      <c r="D5" s="75" t="s">
        <v>115</v>
      </c>
      <c r="E5" s="64" t="s">
        <v>115</v>
      </c>
    </row>
    <row r="6" spans="1:5" s="77" customFormat="1" ht="18" customHeight="1" x14ac:dyDescent="0.25">
      <c r="A6" s="65">
        <v>2005</v>
      </c>
      <c r="B6" s="66" t="s">
        <v>115</v>
      </c>
      <c r="C6" s="67" t="s">
        <v>115</v>
      </c>
      <c r="D6" s="68" t="s">
        <v>115</v>
      </c>
      <c r="E6" s="69" t="s">
        <v>115</v>
      </c>
    </row>
    <row r="7" spans="1:5" s="77" customFormat="1" ht="18" customHeight="1" x14ac:dyDescent="0.25">
      <c r="A7" s="65">
        <v>2006</v>
      </c>
      <c r="B7" s="66" t="s">
        <v>115</v>
      </c>
      <c r="C7" s="67" t="s">
        <v>115</v>
      </c>
      <c r="D7" s="68" t="s">
        <v>115</v>
      </c>
      <c r="E7" s="69" t="s">
        <v>115</v>
      </c>
    </row>
    <row r="8" spans="1:5" s="77" customFormat="1" ht="18" customHeight="1" x14ac:dyDescent="0.25">
      <c r="A8" s="65">
        <v>2007</v>
      </c>
      <c r="B8" s="66" t="s">
        <v>115</v>
      </c>
      <c r="C8" s="67" t="s">
        <v>115</v>
      </c>
      <c r="D8" s="68" t="s">
        <v>115</v>
      </c>
      <c r="E8" s="69" t="s">
        <v>115</v>
      </c>
    </row>
    <row r="9" spans="1:5" s="77" customFormat="1" ht="18" customHeight="1" x14ac:dyDescent="0.25">
      <c r="A9" s="65">
        <v>2008</v>
      </c>
      <c r="B9" s="66" t="s">
        <v>115</v>
      </c>
      <c r="C9" s="67" t="s">
        <v>115</v>
      </c>
      <c r="D9" s="68" t="s">
        <v>115</v>
      </c>
      <c r="E9" s="69" t="s">
        <v>115</v>
      </c>
    </row>
    <row r="10" spans="1:5" s="77" customFormat="1" ht="18" customHeight="1" x14ac:dyDescent="0.25">
      <c r="A10" s="65">
        <v>2009</v>
      </c>
      <c r="B10" s="66">
        <v>268539194</v>
      </c>
      <c r="C10" s="67" t="s">
        <v>115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274290793</v>
      </c>
      <c r="C11" s="67">
        <v>2.1418098841839761E-2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278152152</v>
      </c>
      <c r="C12" s="67">
        <v>1.4077610691074049E-2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284318327</v>
      </c>
      <c r="C13" s="67">
        <v>2.2168352664767355E-2</v>
      </c>
      <c r="D13" s="68">
        <v>0</v>
      </c>
      <c r="E13" s="69">
        <v>0</v>
      </c>
    </row>
    <row r="14" spans="1:5" s="77" customFormat="1" ht="18" customHeight="1" x14ac:dyDescent="0.25">
      <c r="A14" s="65">
        <v>2013</v>
      </c>
      <c r="B14" s="66">
        <v>313137887</v>
      </c>
      <c r="C14" s="68">
        <v>0.10136370843234466</v>
      </c>
      <c r="D14" s="68">
        <v>0</v>
      </c>
      <c r="E14" s="69">
        <v>0</v>
      </c>
    </row>
    <row r="15" spans="1:5" s="77" customFormat="1" ht="18" customHeight="1" thickBot="1" x14ac:dyDescent="0.3">
      <c r="A15" s="70">
        <v>2014</v>
      </c>
      <c r="B15" s="115">
        <v>320290885</v>
      </c>
      <c r="C15" s="86">
        <v>2.2842965661322268E-2</v>
      </c>
      <c r="D15" s="68">
        <v>0</v>
      </c>
      <c r="E15" s="69">
        <v>0</v>
      </c>
    </row>
    <row r="16" spans="1:5" s="77" customFormat="1" ht="18" customHeight="1" thickTop="1" x14ac:dyDescent="0.25">
      <c r="A16" s="65">
        <v>2015</v>
      </c>
      <c r="B16" s="116">
        <v>327114985.2504099</v>
      </c>
      <c r="C16" s="84">
        <v>2.130594584485257E-2</v>
      </c>
      <c r="D16" s="78">
        <v>3.3790025090718601E-4</v>
      </c>
      <c r="E16" s="74">
        <v>110494.89933741093</v>
      </c>
    </row>
    <row r="17" spans="1:5" s="77" customFormat="1" ht="18" customHeight="1" x14ac:dyDescent="0.25">
      <c r="A17" s="65">
        <v>2016</v>
      </c>
      <c r="B17" s="116">
        <v>334374194.7576642</v>
      </c>
      <c r="C17" s="84">
        <v>2.2191614064079879E-2</v>
      </c>
      <c r="D17" s="68">
        <v>2.7959049163683858E-4</v>
      </c>
      <c r="E17" s="69">
        <v>93461.714496254921</v>
      </c>
    </row>
    <row r="18" spans="1:5" s="77" customFormat="1" ht="18" customHeight="1" x14ac:dyDescent="0.25">
      <c r="A18" s="65">
        <v>2017</v>
      </c>
      <c r="B18" s="116">
        <v>341850643.77637565</v>
      </c>
      <c r="C18" s="84">
        <v>2.2359527547064273E-2</v>
      </c>
      <c r="D18" s="68">
        <v>3.297927901315667E-4</v>
      </c>
      <c r="E18" s="69">
        <v>112702.70907837152</v>
      </c>
    </row>
    <row r="19" spans="1:5" s="77" customFormat="1" ht="18" customHeight="1" x14ac:dyDescent="0.25">
      <c r="A19" s="65">
        <v>2018</v>
      </c>
      <c r="B19" s="116">
        <v>349306753.11780709</v>
      </c>
      <c r="C19" s="84">
        <v>2.1811014480080715E-2</v>
      </c>
      <c r="D19" s="68">
        <v>3.7637128327006053E-4</v>
      </c>
      <c r="E19" s="69">
        <v>131419.56837421656</v>
      </c>
    </row>
    <row r="20" spans="1:5" s="77" customFormat="1" ht="18" customHeight="1" x14ac:dyDescent="0.25">
      <c r="A20" s="65">
        <v>2019</v>
      </c>
      <c r="B20" s="116">
        <v>356753247.6062488</v>
      </c>
      <c r="C20" s="84">
        <v>2.1317923063257638E-2</v>
      </c>
      <c r="D20" s="68">
        <v>3.9981819198753321E-4</v>
      </c>
      <c r="E20" s="69">
        <v>142579.43259263039</v>
      </c>
    </row>
    <row r="21" spans="1:5" s="77" customFormat="1" ht="18" customHeight="1" x14ac:dyDescent="0.25">
      <c r="A21" s="65">
        <v>2020</v>
      </c>
      <c r="B21" s="116">
        <v>364285542.81684405</v>
      </c>
      <c r="C21" s="84">
        <v>2.1113459404043633E-2</v>
      </c>
      <c r="D21" s="68">
        <v>3.7746383398973293E-4</v>
      </c>
      <c r="E21" s="69">
        <v>137452.73422265053</v>
      </c>
    </row>
    <row r="22" spans="1:5" s="77" customFormat="1" ht="18" customHeight="1" x14ac:dyDescent="0.25">
      <c r="A22" s="65">
        <v>2021</v>
      </c>
      <c r="B22" s="116">
        <v>371932804.05339527</v>
      </c>
      <c r="C22" s="84">
        <v>2.0992491706968819E-2</v>
      </c>
      <c r="D22" s="68">
        <v>3.3405718188528333E-4</v>
      </c>
      <c r="E22" s="69">
        <v>124205.33268934488</v>
      </c>
    </row>
    <row r="23" spans="1:5" s="77" customFormat="1" ht="18" customHeight="1" x14ac:dyDescent="0.25">
      <c r="A23" s="65">
        <v>2022</v>
      </c>
      <c r="B23" s="116">
        <v>379735199.7215355</v>
      </c>
      <c r="C23" s="84">
        <v>2.097797124402101E-2</v>
      </c>
      <c r="D23" s="68">
        <v>3.4015230293893417E-4</v>
      </c>
      <c r="E23" s="69">
        <v>129123.88090676069</v>
      </c>
    </row>
    <row r="24" spans="1:5" s="77" customFormat="1" ht="18" customHeight="1" x14ac:dyDescent="0.25">
      <c r="A24" s="65">
        <v>2023</v>
      </c>
      <c r="B24" s="116">
        <v>387723268.05738533</v>
      </c>
      <c r="C24" s="84">
        <v>2.1035891172868748E-2</v>
      </c>
      <c r="D24" s="68">
        <v>3.372958022500594E-4</v>
      </c>
      <c r="E24" s="69">
        <v>130733.33494532108</v>
      </c>
    </row>
    <row r="25" spans="1:5" ht="21.75" customHeight="1" x14ac:dyDescent="0.3">
      <c r="A25" s="43" t="s">
        <v>4</v>
      </c>
      <c r="B25" s="3"/>
      <c r="C25" s="3"/>
    </row>
    <row r="26" spans="1:5" ht="21.75" customHeight="1" x14ac:dyDescent="0.3">
      <c r="A26" s="37" t="s">
        <v>171</v>
      </c>
      <c r="B26" s="3"/>
      <c r="C26" s="3"/>
    </row>
    <row r="27" spans="1:5" ht="21.75" customHeight="1" x14ac:dyDescent="0.3">
      <c r="A27" s="45" t="s">
        <v>234</v>
      </c>
      <c r="B27" s="3"/>
      <c r="C27" s="3"/>
    </row>
    <row r="28" spans="1:5" ht="21.75" customHeight="1" x14ac:dyDescent="0.3">
      <c r="A28" s="45" t="s">
        <v>235</v>
      </c>
      <c r="B28" s="3"/>
      <c r="C28" s="3"/>
    </row>
    <row r="29" spans="1:5" ht="21.75" customHeight="1" x14ac:dyDescent="0.3">
      <c r="A29" s="122" t="s">
        <v>236</v>
      </c>
      <c r="B29" s="20"/>
      <c r="C29" s="20"/>
    </row>
    <row r="30" spans="1:5" ht="21.75" customHeight="1" x14ac:dyDescent="0.3">
      <c r="A30" s="137" t="str">
        <f>Headings!F28</f>
        <v>Page 28</v>
      </c>
      <c r="B30" s="138"/>
      <c r="C30" s="138"/>
      <c r="D30" s="138"/>
      <c r="E30" s="139"/>
    </row>
    <row r="34" spans="1:2" ht="21.75" customHeight="1" x14ac:dyDescent="0.3">
      <c r="A34" s="45"/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Headings!E29</f>
        <v>August 2014 Dev. Disabilities &amp; Mental Health Property Tax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s="28" customFormat="1" ht="66" customHeight="1" x14ac:dyDescent="0.3">
      <c r="A4" s="27" t="s">
        <v>155</v>
      </c>
      <c r="B4" s="50" t="s">
        <v>117</v>
      </c>
      <c r="C4" s="50" t="s">
        <v>50</v>
      </c>
      <c r="D4" s="27" t="s">
        <v>243</v>
      </c>
      <c r="E4" s="51" t="s">
        <v>244</v>
      </c>
    </row>
    <row r="5" spans="1:5" s="77" customFormat="1" ht="18" customHeight="1" x14ac:dyDescent="0.25">
      <c r="A5" s="60">
        <v>2004</v>
      </c>
      <c r="B5" s="61">
        <v>4696875</v>
      </c>
      <c r="C5" s="62" t="s">
        <v>115</v>
      </c>
      <c r="D5" s="75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4841326</v>
      </c>
      <c r="C6" s="67">
        <v>3.0754703925482296E-2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>
        <v>4987894</v>
      </c>
      <c r="C7" s="67">
        <v>3.0274350456878985E-2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5148117</v>
      </c>
      <c r="C8" s="67">
        <v>3.2122374693608124E-2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5328411</v>
      </c>
      <c r="C9" s="67">
        <v>3.5021348582404022E-2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5509017</v>
      </c>
      <c r="C10" s="67">
        <v>3.3894907881542924E-2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5640234</v>
      </c>
      <c r="C11" s="67">
        <v>2.3818586873120884E-2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5737359</v>
      </c>
      <c r="C12" s="67">
        <v>1.7220030232788286E-2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5838960</v>
      </c>
      <c r="C13" s="67">
        <v>1.7708670487588396E-2</v>
      </c>
      <c r="D13" s="68">
        <v>0</v>
      </c>
      <c r="E13" s="69">
        <v>0</v>
      </c>
    </row>
    <row r="14" spans="1:5" s="77" customFormat="1" ht="18" customHeight="1" x14ac:dyDescent="0.25">
      <c r="A14" s="65">
        <v>2013</v>
      </c>
      <c r="B14" s="66">
        <v>5944036</v>
      </c>
      <c r="C14" s="68">
        <v>1.7995670461863122E-2</v>
      </c>
      <c r="D14" s="68">
        <v>0</v>
      </c>
      <c r="E14" s="69">
        <v>0</v>
      </c>
    </row>
    <row r="15" spans="1:5" s="77" customFormat="1" ht="18" customHeight="1" thickBot="1" x14ac:dyDescent="0.3">
      <c r="A15" s="70">
        <v>2014</v>
      </c>
      <c r="B15" s="71">
        <v>6068166</v>
      </c>
      <c r="C15" s="72">
        <v>2.0883117127823647E-2</v>
      </c>
      <c r="D15" s="68">
        <v>0</v>
      </c>
      <c r="E15" s="69">
        <v>0</v>
      </c>
    </row>
    <row r="16" spans="1:5" s="77" customFormat="1" ht="18" customHeight="1" thickTop="1" x14ac:dyDescent="0.25">
      <c r="A16" s="65">
        <v>2015</v>
      </c>
      <c r="B16" s="66">
        <v>6208748.5884174863</v>
      </c>
      <c r="C16" s="67">
        <v>2.3167228519701988E-2</v>
      </c>
      <c r="D16" s="78">
        <v>2.6216075226059843E-4</v>
      </c>
      <c r="E16" s="74">
        <v>1627.2635958883911</v>
      </c>
    </row>
    <row r="17" spans="1:5" s="77" customFormat="1" ht="18" customHeight="1" x14ac:dyDescent="0.25">
      <c r="A17" s="65">
        <v>2016</v>
      </c>
      <c r="B17" s="66">
        <v>6346644.4146146569</v>
      </c>
      <c r="C17" s="67">
        <v>2.2209922697533191E-2</v>
      </c>
      <c r="D17" s="68">
        <v>1.988575933171699E-4</v>
      </c>
      <c r="E17" s="69">
        <v>1261.8275099489838</v>
      </c>
    </row>
    <row r="18" spans="1:5" s="77" customFormat="1" ht="18" customHeight="1" x14ac:dyDescent="0.25">
      <c r="A18" s="65">
        <v>2017</v>
      </c>
      <c r="B18" s="66">
        <v>6489315.424914903</v>
      </c>
      <c r="C18" s="67">
        <v>2.2479754808968355E-2</v>
      </c>
      <c r="D18" s="68">
        <v>2.402997668500273E-4</v>
      </c>
      <c r="E18" s="69">
        <v>1559.0063547603786</v>
      </c>
    </row>
    <row r="19" spans="1:5" s="77" customFormat="1" ht="18" customHeight="1" x14ac:dyDescent="0.25">
      <c r="A19" s="65">
        <v>2018</v>
      </c>
      <c r="B19" s="66">
        <v>6631420.1917109499</v>
      </c>
      <c r="C19" s="67">
        <v>2.189826776649717E-2</v>
      </c>
      <c r="D19" s="68">
        <v>2.7937280327350322E-4</v>
      </c>
      <c r="E19" s="69">
        <v>1852.1210164027289</v>
      </c>
    </row>
    <row r="20" spans="1:5" s="77" customFormat="1" ht="18" customHeight="1" x14ac:dyDescent="0.25">
      <c r="A20" s="65">
        <v>2019</v>
      </c>
      <c r="B20" s="66">
        <v>6773220.3108373834</v>
      </c>
      <c r="C20" s="67">
        <v>2.1383069542732169E-2</v>
      </c>
      <c r="D20" s="68">
        <v>2.917238019555235E-4</v>
      </c>
      <c r="E20" s="69">
        <v>1975.3333288114518</v>
      </c>
    </row>
    <row r="21" spans="1:5" s="77" customFormat="1" ht="18" customHeight="1" x14ac:dyDescent="0.25">
      <c r="A21" s="65">
        <v>2020</v>
      </c>
      <c r="B21" s="66">
        <v>6916444.4194614422</v>
      </c>
      <c r="C21" s="67">
        <v>2.1145644472083003E-2</v>
      </c>
      <c r="D21" s="68">
        <v>2.6099490968056749E-4</v>
      </c>
      <c r="E21" s="69">
        <v>1804.6857727672905</v>
      </c>
    </row>
    <row r="22" spans="1:5" s="77" customFormat="1" ht="18" customHeight="1" x14ac:dyDescent="0.25">
      <c r="A22" s="65">
        <v>2021</v>
      </c>
      <c r="B22" s="66">
        <v>7061755.4745371509</v>
      </c>
      <c r="C22" s="67">
        <v>2.1009502319838447E-2</v>
      </c>
      <c r="D22" s="68">
        <v>2.1145573571801357E-4</v>
      </c>
      <c r="E22" s="69">
        <v>1492.9330100808293</v>
      </c>
    </row>
    <row r="23" spans="1:5" s="77" customFormat="1" ht="18" customHeight="1" x14ac:dyDescent="0.25">
      <c r="A23" s="65">
        <v>2022</v>
      </c>
      <c r="B23" s="66">
        <v>7209912.0245927619</v>
      </c>
      <c r="C23" s="67">
        <v>2.0980130307516998E-2</v>
      </c>
      <c r="D23" s="68">
        <v>2.0797345647549648E-4</v>
      </c>
      <c r="E23" s="69">
        <v>1499.1585394563153</v>
      </c>
    </row>
    <row r="24" spans="1:5" s="77" customFormat="1" ht="18" customHeight="1" x14ac:dyDescent="0.25">
      <c r="A24" s="65">
        <v>2023</v>
      </c>
      <c r="B24" s="66">
        <v>7361513.6831733296</v>
      </c>
      <c r="C24" s="67">
        <v>2.1026838893936528E-2</v>
      </c>
      <c r="D24" s="68">
        <v>1.9792923880190827E-4</v>
      </c>
      <c r="E24" s="69">
        <v>1456.7704622708261</v>
      </c>
    </row>
    <row r="25" spans="1:5" ht="21.75" customHeight="1" x14ac:dyDescent="0.3">
      <c r="A25" s="3"/>
      <c r="B25" s="3"/>
      <c r="C25" s="20"/>
    </row>
    <row r="26" spans="1:5" ht="21.75" customHeight="1" x14ac:dyDescent="0.3">
      <c r="A26" s="43" t="s">
        <v>4</v>
      </c>
      <c r="B26" s="3"/>
      <c r="C26" s="3"/>
    </row>
    <row r="27" spans="1:5" ht="21.75" customHeight="1" x14ac:dyDescent="0.3">
      <c r="A27" s="37" t="s">
        <v>171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37" t="str">
        <f>Headings!F29</f>
        <v>Page 29</v>
      </c>
      <c r="B30" s="138"/>
      <c r="C30" s="138"/>
      <c r="D30" s="138"/>
      <c r="E30" s="13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6" ht="23.25" x14ac:dyDescent="0.3">
      <c r="A1" s="143" t="str">
        <f>Headings!E3</f>
        <v>August 2014 Unincorporated Assessed Value Forecast</v>
      </c>
      <c r="B1" s="139"/>
      <c r="C1" s="139"/>
      <c r="D1" s="139"/>
      <c r="E1" s="139"/>
    </row>
    <row r="2" spans="1:6" ht="21.75" customHeight="1" x14ac:dyDescent="0.3">
      <c r="A2" s="143" t="s">
        <v>124</v>
      </c>
      <c r="B2" s="139"/>
      <c r="C2" s="139"/>
      <c r="D2" s="139"/>
      <c r="E2" s="139"/>
    </row>
    <row r="4" spans="1:6" ht="66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  <c r="E4" s="54" t="s">
        <v>244</v>
      </c>
    </row>
    <row r="5" spans="1:6" ht="18" customHeight="1" x14ac:dyDescent="0.3">
      <c r="A5" s="60">
        <v>2004</v>
      </c>
      <c r="B5" s="61">
        <v>36002180790</v>
      </c>
      <c r="C5" s="62" t="s">
        <v>115</v>
      </c>
      <c r="D5" s="75">
        <v>0</v>
      </c>
      <c r="E5" s="64">
        <v>0</v>
      </c>
    </row>
    <row r="6" spans="1:6" ht="18" customHeight="1" x14ac:dyDescent="0.3">
      <c r="A6" s="65">
        <v>2005</v>
      </c>
      <c r="B6" s="66">
        <v>38388375100</v>
      </c>
      <c r="C6" s="67">
        <v>6.6279160251947689E-2</v>
      </c>
      <c r="D6" s="68">
        <v>0</v>
      </c>
      <c r="E6" s="69">
        <v>0</v>
      </c>
    </row>
    <row r="7" spans="1:6" ht="18" customHeight="1" x14ac:dyDescent="0.3">
      <c r="A7" s="65">
        <v>2006</v>
      </c>
      <c r="B7" s="66">
        <v>41286880590</v>
      </c>
      <c r="C7" s="67">
        <v>7.5504771495264356E-2</v>
      </c>
      <c r="D7" s="68">
        <v>0</v>
      </c>
      <c r="E7" s="69">
        <v>0</v>
      </c>
    </row>
    <row r="8" spans="1:6" ht="18" customHeight="1" x14ac:dyDescent="0.3">
      <c r="A8" s="65">
        <v>2007</v>
      </c>
      <c r="B8" s="66">
        <v>45145645420</v>
      </c>
      <c r="C8" s="67">
        <v>9.3462251806318841E-2</v>
      </c>
      <c r="D8" s="68">
        <v>0</v>
      </c>
      <c r="E8" s="69">
        <v>0</v>
      </c>
    </row>
    <row r="9" spans="1:6" ht="18" customHeight="1" x14ac:dyDescent="0.3">
      <c r="A9" s="65">
        <v>2008</v>
      </c>
      <c r="B9" s="66">
        <v>50369419770</v>
      </c>
      <c r="C9" s="67">
        <v>0.11570937354870137</v>
      </c>
      <c r="D9" s="68">
        <v>0</v>
      </c>
      <c r="E9" s="69">
        <v>0</v>
      </c>
    </row>
    <row r="10" spans="1:6" ht="18" customHeight="1" x14ac:dyDescent="0.3">
      <c r="A10" s="65">
        <v>2009</v>
      </c>
      <c r="B10" s="66">
        <v>52536624390</v>
      </c>
      <c r="C10" s="67">
        <v>4.3026197837815694E-2</v>
      </c>
      <c r="D10" s="68">
        <v>0</v>
      </c>
      <c r="E10" s="69">
        <v>0</v>
      </c>
    </row>
    <row r="11" spans="1:6" ht="18" customHeight="1" x14ac:dyDescent="0.3">
      <c r="A11" s="65">
        <v>2010</v>
      </c>
      <c r="B11" s="66">
        <v>43743564380</v>
      </c>
      <c r="C11" s="67">
        <v>-0.16737009870915309</v>
      </c>
      <c r="D11" s="68">
        <v>0</v>
      </c>
      <c r="E11" s="69">
        <v>0</v>
      </c>
    </row>
    <row r="12" spans="1:6" ht="18" customHeight="1" x14ac:dyDescent="0.3">
      <c r="A12" s="65">
        <v>2011</v>
      </c>
      <c r="B12" s="66">
        <v>39449376049.999992</v>
      </c>
      <c r="C12" s="67">
        <v>-9.8167316515326175E-2</v>
      </c>
      <c r="D12" s="68">
        <v>0</v>
      </c>
      <c r="E12" s="69">
        <v>0</v>
      </c>
    </row>
    <row r="13" spans="1:6" ht="18" customHeight="1" x14ac:dyDescent="0.3">
      <c r="A13" s="65">
        <v>2012</v>
      </c>
      <c r="B13" s="66">
        <v>32758485327</v>
      </c>
      <c r="C13" s="67">
        <v>-0.16960701012151991</v>
      </c>
      <c r="D13" s="68">
        <v>0</v>
      </c>
      <c r="E13" s="69">
        <v>0</v>
      </c>
      <c r="F13" s="55"/>
    </row>
    <row r="14" spans="1:6" ht="18" customHeight="1" x14ac:dyDescent="0.3">
      <c r="A14" s="76">
        <v>2013</v>
      </c>
      <c r="B14" s="66">
        <v>30016733777.777802</v>
      </c>
      <c r="C14" s="68">
        <v>-8.3695919449682465E-2</v>
      </c>
      <c r="D14" s="68">
        <v>0</v>
      </c>
      <c r="E14" s="69">
        <v>0</v>
      </c>
    </row>
    <row r="15" spans="1:6" ht="18" customHeight="1" thickBot="1" x14ac:dyDescent="0.35">
      <c r="A15" s="70">
        <v>2014</v>
      </c>
      <c r="B15" s="71">
        <v>31876016756</v>
      </c>
      <c r="C15" s="72">
        <v>6.1941548737014074E-2</v>
      </c>
      <c r="D15" s="68">
        <v>0</v>
      </c>
      <c r="E15" s="69">
        <v>0</v>
      </c>
    </row>
    <row r="16" spans="1:6" ht="18" customHeight="1" thickTop="1" x14ac:dyDescent="0.3">
      <c r="A16" s="65">
        <v>2015</v>
      </c>
      <c r="B16" s="66">
        <v>35050355694.619003</v>
      </c>
      <c r="C16" s="67">
        <v>9.9583927405907824E-2</v>
      </c>
      <c r="D16" s="73">
        <v>4.5268522793861843E-2</v>
      </c>
      <c r="E16" s="74">
        <v>1517961931.4028969</v>
      </c>
    </row>
    <row r="17" spans="1:5" ht="18" customHeight="1" x14ac:dyDescent="0.3">
      <c r="A17" s="65">
        <v>2016</v>
      </c>
      <c r="B17" s="66">
        <v>36558809968.454559</v>
      </c>
      <c r="C17" s="67">
        <v>4.3036775060948607E-2</v>
      </c>
      <c r="D17" s="68">
        <v>4.5303735868675421E-2</v>
      </c>
      <c r="E17" s="69">
        <v>1584468335.5193176</v>
      </c>
    </row>
    <row r="18" spans="1:5" ht="18" customHeight="1" x14ac:dyDescent="0.3">
      <c r="A18" s="65">
        <v>2017</v>
      </c>
      <c r="B18" s="66">
        <v>35916656519.922417</v>
      </c>
      <c r="C18" s="67">
        <v>-1.7564943965250435E-2</v>
      </c>
      <c r="D18" s="68">
        <v>4.5773935476962846E-2</v>
      </c>
      <c r="E18" s="69">
        <v>1572086148.1801376</v>
      </c>
    </row>
    <row r="19" spans="1:5" ht="18" customHeight="1" x14ac:dyDescent="0.3">
      <c r="A19" s="65">
        <v>2018</v>
      </c>
      <c r="B19" s="66">
        <v>35788622529.652718</v>
      </c>
      <c r="C19" s="67">
        <v>-3.5647524762969507E-3</v>
      </c>
      <c r="D19" s="68">
        <v>4.5742766106520838E-2</v>
      </c>
      <c r="E19" s="69">
        <v>1565462026.3294373</v>
      </c>
    </row>
    <row r="20" spans="1:5" ht="18" customHeight="1" x14ac:dyDescent="0.3">
      <c r="A20" s="65">
        <v>2019</v>
      </c>
      <c r="B20" s="66">
        <v>35742218553.79702</v>
      </c>
      <c r="C20" s="67">
        <v>-1.2966125146964824E-3</v>
      </c>
      <c r="D20" s="68">
        <v>4.6187537372711862E-2</v>
      </c>
      <c r="E20" s="69">
        <v>1577962837.6982002</v>
      </c>
    </row>
    <row r="21" spans="1:5" ht="18" customHeight="1" x14ac:dyDescent="0.3">
      <c r="A21" s="65">
        <v>2020</v>
      </c>
      <c r="B21" s="66">
        <v>37253043157.974518</v>
      </c>
      <c r="C21" s="67">
        <v>4.2270028702988682E-2</v>
      </c>
      <c r="D21" s="68">
        <v>4.6222013763384417E-2</v>
      </c>
      <c r="E21" s="69">
        <v>1645836783.1335678</v>
      </c>
    </row>
    <row r="22" spans="1:5" ht="18" customHeight="1" x14ac:dyDescent="0.3">
      <c r="A22" s="65">
        <v>2021</v>
      </c>
      <c r="B22" s="66">
        <v>38807131281.6101</v>
      </c>
      <c r="C22" s="67">
        <v>4.1717078442299327E-2</v>
      </c>
      <c r="D22" s="68">
        <v>4.610295919834595E-2</v>
      </c>
      <c r="E22" s="69">
        <v>1710274858.080864</v>
      </c>
    </row>
    <row r="23" spans="1:5" ht="18" customHeight="1" x14ac:dyDescent="0.3">
      <c r="A23" s="65">
        <v>2022</v>
      </c>
      <c r="B23" s="66">
        <v>40392930212.739998</v>
      </c>
      <c r="C23" s="67">
        <v>4.0863595910305639E-2</v>
      </c>
      <c r="D23" s="68">
        <v>4.6048162873435938E-2</v>
      </c>
      <c r="E23" s="69">
        <v>1778140142.47892</v>
      </c>
    </row>
    <row r="24" spans="1:5" ht="18" customHeight="1" x14ac:dyDescent="0.3">
      <c r="A24" s="65">
        <v>2023</v>
      </c>
      <c r="B24" s="66">
        <v>42092660088.961555</v>
      </c>
      <c r="C24" s="67">
        <v>4.2079885447019683E-2</v>
      </c>
      <c r="D24" s="68">
        <v>4.6115518074009598E-2</v>
      </c>
      <c r="E24" s="69">
        <v>1855554949.3132706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6" t="s">
        <v>4</v>
      </c>
      <c r="B26" s="3"/>
      <c r="C26" s="3"/>
    </row>
    <row r="27" spans="1:5" ht="21.75" customHeight="1" x14ac:dyDescent="0.3">
      <c r="A27" s="37" t="s">
        <v>213</v>
      </c>
      <c r="B27" s="3"/>
      <c r="C27" s="3"/>
    </row>
    <row r="28" spans="1:5" ht="21.75" customHeight="1" x14ac:dyDescent="0.3">
      <c r="A28" s="38" t="s">
        <v>212</v>
      </c>
      <c r="B28" s="3"/>
      <c r="C28" s="3"/>
    </row>
    <row r="29" spans="1:5" ht="21.75" customHeight="1" x14ac:dyDescent="0.3">
      <c r="A29" s="7"/>
      <c r="B29" s="3"/>
      <c r="C29" s="3"/>
    </row>
    <row r="30" spans="1:5" ht="21.75" customHeight="1" x14ac:dyDescent="0.3">
      <c r="A30" s="137" t="str">
        <f>Headings!F3</f>
        <v>Page 3</v>
      </c>
      <c r="B30" s="138"/>
      <c r="C30" s="138"/>
      <c r="D30" s="138"/>
      <c r="E30" s="139"/>
    </row>
    <row r="32" spans="1:5" ht="21.75" customHeight="1" x14ac:dyDescent="0.3">
      <c r="A32" s="3"/>
      <c r="B32" s="3"/>
      <c r="C32" s="3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2:E2"/>
    <mergeCell ref="A1:E1"/>
    <mergeCell ref="A30:E30"/>
  </mergeCells>
  <phoneticPr fontId="3"/>
  <pageMargins left="0.75" right="0.75" top="1" bottom="1" header="0.5" footer="0.5"/>
  <pageSetup scale="74" orientation="portrait" horizontalDpi="4294967292" verticalDpi="4294967292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Headings!E30</f>
        <v>August 2014 Veterans Aid Property Tax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s="28" customFormat="1" ht="66" customHeight="1" x14ac:dyDescent="0.3">
      <c r="A4" s="27" t="s">
        <v>155</v>
      </c>
      <c r="B4" s="50" t="s">
        <v>117</v>
      </c>
      <c r="C4" s="50" t="s">
        <v>50</v>
      </c>
      <c r="D4" s="27" t="s">
        <v>243</v>
      </c>
      <c r="E4" s="51" t="s">
        <v>244</v>
      </c>
    </row>
    <row r="5" spans="1:5" s="77" customFormat="1" ht="18" customHeight="1" x14ac:dyDescent="0.25">
      <c r="A5" s="60">
        <v>2004</v>
      </c>
      <c r="B5" s="61">
        <v>2113593</v>
      </c>
      <c r="C5" s="62" t="s">
        <v>115</v>
      </c>
      <c r="D5" s="75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2178596</v>
      </c>
      <c r="C6" s="67">
        <v>3.0754738495065048E-2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>
        <v>2244552</v>
      </c>
      <c r="C7" s="67">
        <v>3.027454378875194E-2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2316652</v>
      </c>
      <c r="C8" s="67">
        <v>3.2122223053865584E-2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2397784</v>
      </c>
      <c r="C9" s="67">
        <v>3.5021228911377378E-2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2479057</v>
      </c>
      <c r="C10" s="67">
        <v>3.3895046426200226E-2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2538104</v>
      </c>
      <c r="C11" s="67">
        <v>2.3818330921798081E-2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2556438</v>
      </c>
      <c r="C12" s="67">
        <v>7.2235022678346361E-3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2601709</v>
      </c>
      <c r="C13" s="67">
        <v>1.7708624265481809E-2</v>
      </c>
      <c r="D13" s="68">
        <v>0</v>
      </c>
      <c r="E13" s="69">
        <v>0</v>
      </c>
    </row>
    <row r="14" spans="1:5" s="77" customFormat="1" ht="18" customHeight="1" x14ac:dyDescent="0.25">
      <c r="A14" s="65">
        <v>2013</v>
      </c>
      <c r="B14" s="66">
        <v>2648529</v>
      </c>
      <c r="C14" s="68">
        <v>1.7995863488191821E-2</v>
      </c>
      <c r="D14" s="68">
        <v>0</v>
      </c>
      <c r="E14" s="69">
        <v>0</v>
      </c>
    </row>
    <row r="15" spans="1:5" s="77" customFormat="1" ht="18" customHeight="1" thickBot="1" x14ac:dyDescent="0.3">
      <c r="A15" s="70">
        <v>2014</v>
      </c>
      <c r="B15" s="71">
        <v>2703839</v>
      </c>
      <c r="C15" s="72">
        <v>2.088329030945113E-2</v>
      </c>
      <c r="D15" s="68">
        <v>0</v>
      </c>
      <c r="E15" s="69">
        <v>0</v>
      </c>
    </row>
    <row r="16" spans="1:5" s="77" customFormat="1" ht="18" customHeight="1" thickTop="1" x14ac:dyDescent="0.25">
      <c r="A16" s="65">
        <v>2015</v>
      </c>
      <c r="B16" s="66">
        <v>2766479.4559934824</v>
      </c>
      <c r="C16" s="67">
        <v>2.3167228519701988E-2</v>
      </c>
      <c r="D16" s="78">
        <v>2.6216075226059843E-4</v>
      </c>
      <c r="E16" s="74">
        <v>725.07224981021136</v>
      </c>
    </row>
    <row r="17" spans="1:5" s="77" customFormat="1" ht="18" customHeight="1" x14ac:dyDescent="0.25">
      <c r="A17" s="65">
        <v>2016</v>
      </c>
      <c r="B17" s="66">
        <v>2827922.7508554114</v>
      </c>
      <c r="C17" s="67">
        <v>2.2209922697533191E-2</v>
      </c>
      <c r="D17" s="68">
        <v>1.988575933171699E-4</v>
      </c>
      <c r="E17" s="69">
        <v>562.24210620997474</v>
      </c>
    </row>
    <row r="18" spans="1:5" s="77" customFormat="1" ht="18" customHeight="1" x14ac:dyDescent="0.25">
      <c r="A18" s="65">
        <v>2017</v>
      </c>
      <c r="B18" s="66">
        <v>2891493.7609133446</v>
      </c>
      <c r="C18" s="67">
        <v>2.2479754808968355E-2</v>
      </c>
      <c r="D18" s="68">
        <v>2.402997668500273E-4</v>
      </c>
      <c r="E18" s="69">
        <v>694.65835035638884</v>
      </c>
    </row>
    <row r="19" spans="1:5" s="77" customFormat="1" ht="18" customHeight="1" x14ac:dyDescent="0.25">
      <c r="A19" s="65">
        <v>2018</v>
      </c>
      <c r="B19" s="66">
        <v>2954812.4655349809</v>
      </c>
      <c r="C19" s="67">
        <v>2.189826776649717E-2</v>
      </c>
      <c r="D19" s="68">
        <v>2.7937280327350322E-4</v>
      </c>
      <c r="E19" s="69">
        <v>825.26368541456759</v>
      </c>
    </row>
    <row r="20" spans="1:5" s="77" customFormat="1" ht="18" customHeight="1" x14ac:dyDescent="0.25">
      <c r="A20" s="65">
        <v>2019</v>
      </c>
      <c r="B20" s="66">
        <v>3017995.4259712473</v>
      </c>
      <c r="C20" s="67">
        <v>2.1383069542732169E-2</v>
      </c>
      <c r="D20" s="68">
        <v>2.917238019555235E-4</v>
      </c>
      <c r="E20" s="69">
        <v>880.16433506272733</v>
      </c>
    </row>
    <row r="21" spans="1:5" s="77" customFormat="1" ht="18" customHeight="1" x14ac:dyDescent="0.25">
      <c r="A21" s="65">
        <v>2020</v>
      </c>
      <c r="B21" s="66">
        <v>3081812.8842672082</v>
      </c>
      <c r="C21" s="67">
        <v>2.1145644472083003E-2</v>
      </c>
      <c r="D21" s="68">
        <v>2.6099490968056749E-4</v>
      </c>
      <c r="E21" s="69">
        <v>804.12760217068717</v>
      </c>
    </row>
    <row r="22" spans="1:5" s="77" customFormat="1" ht="18" customHeight="1" x14ac:dyDescent="0.25">
      <c r="A22" s="65">
        <v>2021</v>
      </c>
      <c r="B22" s="66">
        <v>3146560.2392085283</v>
      </c>
      <c r="C22" s="67">
        <v>2.1009502319838447E-2</v>
      </c>
      <c r="D22" s="68">
        <v>2.1145573571823562E-4</v>
      </c>
      <c r="E22" s="69">
        <v>665.21754629770294</v>
      </c>
    </row>
    <row r="23" spans="1:5" s="77" customFormat="1" ht="18" customHeight="1" x14ac:dyDescent="0.25">
      <c r="A23" s="65">
        <v>2022</v>
      </c>
      <c r="B23" s="66">
        <v>3212575.4830475752</v>
      </c>
      <c r="C23" s="67">
        <v>2.0980130307516998E-2</v>
      </c>
      <c r="D23" s="68">
        <v>2.0797345647571852E-4</v>
      </c>
      <c r="E23" s="69">
        <v>667.99150289688259</v>
      </c>
    </row>
    <row r="24" spans="1:5" s="77" customFormat="1" ht="18" customHeight="1" x14ac:dyDescent="0.25">
      <c r="A24" s="65">
        <v>2023</v>
      </c>
      <c r="B24" s="66">
        <v>3280125.7901642271</v>
      </c>
      <c r="C24" s="67">
        <v>2.1026838893936528E-2</v>
      </c>
      <c r="D24" s="68">
        <v>1.9792923880190827E-4</v>
      </c>
      <c r="E24" s="69">
        <v>649.10432409727946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3" t="s">
        <v>4</v>
      </c>
      <c r="B26" s="3"/>
      <c r="C26" s="3"/>
    </row>
    <row r="27" spans="1:5" ht="21.75" customHeight="1" x14ac:dyDescent="0.3">
      <c r="A27" s="45" t="s">
        <v>171</v>
      </c>
      <c r="B27" s="3"/>
      <c r="C27" s="3"/>
    </row>
    <row r="28" spans="1:5" ht="21.75" customHeight="1" x14ac:dyDescent="0.3">
      <c r="A28" s="45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37" t="str">
        <f>Headings!F30</f>
        <v>Page 30</v>
      </c>
      <c r="B30" s="138"/>
      <c r="C30" s="138"/>
      <c r="D30" s="138"/>
      <c r="E30" s="13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Headings!E31</f>
        <v>August 2014 Inter County River Improvement Property Tax Forecast</v>
      </c>
      <c r="B1" s="143"/>
      <c r="C1" s="143"/>
      <c r="D1" s="143"/>
      <c r="E1" s="139"/>
    </row>
    <row r="2" spans="1:5" ht="21.75" customHeight="1" x14ac:dyDescent="0.3">
      <c r="A2" s="143" t="s">
        <v>124</v>
      </c>
      <c r="B2" s="143"/>
      <c r="C2" s="143"/>
      <c r="D2" s="143"/>
      <c r="E2" s="139"/>
    </row>
    <row r="4" spans="1:5" s="28" customFormat="1" ht="66" customHeight="1" x14ac:dyDescent="0.3">
      <c r="A4" s="27" t="s">
        <v>155</v>
      </c>
      <c r="B4" s="50" t="s">
        <v>117</v>
      </c>
      <c r="C4" s="50" t="s">
        <v>50</v>
      </c>
      <c r="D4" s="27" t="s">
        <v>243</v>
      </c>
      <c r="E4" s="51" t="s">
        <v>244</v>
      </c>
    </row>
    <row r="5" spans="1:5" s="77" customFormat="1" ht="18" customHeight="1" x14ac:dyDescent="0.25">
      <c r="A5" s="60">
        <v>2004</v>
      </c>
      <c r="B5" s="61">
        <v>50000</v>
      </c>
      <c r="C5" s="62" t="s">
        <v>115</v>
      </c>
      <c r="D5" s="75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50000</v>
      </c>
      <c r="C6" s="67">
        <v>0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>
        <v>50000</v>
      </c>
      <c r="C7" s="67">
        <v>0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50000</v>
      </c>
      <c r="C8" s="67">
        <v>0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50000</v>
      </c>
      <c r="C9" s="67">
        <v>0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50000</v>
      </c>
      <c r="C10" s="67">
        <v>0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50000</v>
      </c>
      <c r="C11" s="67">
        <v>0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50000</v>
      </c>
      <c r="C12" s="67">
        <v>0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50000</v>
      </c>
      <c r="C13" s="67">
        <v>0</v>
      </c>
      <c r="D13" s="68">
        <v>0</v>
      </c>
      <c r="E13" s="69">
        <v>0</v>
      </c>
    </row>
    <row r="14" spans="1:5" s="77" customFormat="1" ht="18" customHeight="1" x14ac:dyDescent="0.25">
      <c r="A14" s="65">
        <v>2013</v>
      </c>
      <c r="B14" s="66">
        <v>50000</v>
      </c>
      <c r="C14" s="68">
        <v>0</v>
      </c>
      <c r="D14" s="68">
        <v>0</v>
      </c>
      <c r="E14" s="69">
        <v>0</v>
      </c>
    </row>
    <row r="15" spans="1:5" s="77" customFormat="1" ht="18" customHeight="1" thickBot="1" x14ac:dyDescent="0.3">
      <c r="A15" s="70">
        <v>2014</v>
      </c>
      <c r="B15" s="71">
        <v>50000</v>
      </c>
      <c r="C15" s="72">
        <v>0</v>
      </c>
      <c r="D15" s="68">
        <v>0</v>
      </c>
      <c r="E15" s="69">
        <v>0</v>
      </c>
    </row>
    <row r="16" spans="1:5" s="77" customFormat="1" ht="18" customHeight="1" thickTop="1" x14ac:dyDescent="0.25">
      <c r="A16" s="65">
        <v>2015</v>
      </c>
      <c r="B16" s="66">
        <v>50000</v>
      </c>
      <c r="C16" s="67">
        <v>0</v>
      </c>
      <c r="D16" s="78">
        <v>0</v>
      </c>
      <c r="E16" s="74">
        <v>0</v>
      </c>
    </row>
    <row r="17" spans="1:5" s="77" customFormat="1" ht="18" customHeight="1" x14ac:dyDescent="0.25">
      <c r="A17" s="65">
        <v>2016</v>
      </c>
      <c r="B17" s="66">
        <v>50000</v>
      </c>
      <c r="C17" s="67">
        <v>0</v>
      </c>
      <c r="D17" s="68">
        <v>0</v>
      </c>
      <c r="E17" s="69">
        <v>0</v>
      </c>
    </row>
    <row r="18" spans="1:5" s="77" customFormat="1" ht="18" customHeight="1" x14ac:dyDescent="0.25">
      <c r="A18" s="65">
        <v>2017</v>
      </c>
      <c r="B18" s="66">
        <v>50000</v>
      </c>
      <c r="C18" s="67">
        <v>0</v>
      </c>
      <c r="D18" s="68">
        <v>0</v>
      </c>
      <c r="E18" s="69">
        <v>0</v>
      </c>
    </row>
    <row r="19" spans="1:5" s="77" customFormat="1" ht="18" customHeight="1" x14ac:dyDescent="0.25">
      <c r="A19" s="65">
        <v>2018</v>
      </c>
      <c r="B19" s="66">
        <v>50000</v>
      </c>
      <c r="C19" s="67">
        <v>0</v>
      </c>
      <c r="D19" s="68">
        <v>0</v>
      </c>
      <c r="E19" s="69">
        <v>0</v>
      </c>
    </row>
    <row r="20" spans="1:5" s="77" customFormat="1" ht="18" customHeight="1" x14ac:dyDescent="0.25">
      <c r="A20" s="65">
        <v>2019</v>
      </c>
      <c r="B20" s="66">
        <v>50000</v>
      </c>
      <c r="C20" s="67">
        <v>0</v>
      </c>
      <c r="D20" s="68">
        <v>0</v>
      </c>
      <c r="E20" s="69">
        <v>0</v>
      </c>
    </row>
    <row r="21" spans="1:5" s="77" customFormat="1" ht="18" customHeight="1" x14ac:dyDescent="0.25">
      <c r="A21" s="65">
        <v>2020</v>
      </c>
      <c r="B21" s="66">
        <v>50000</v>
      </c>
      <c r="C21" s="67">
        <v>0</v>
      </c>
      <c r="D21" s="68">
        <v>0</v>
      </c>
      <c r="E21" s="69">
        <v>0</v>
      </c>
    </row>
    <row r="22" spans="1:5" s="77" customFormat="1" ht="18" customHeight="1" x14ac:dyDescent="0.25">
      <c r="A22" s="65">
        <v>2021</v>
      </c>
      <c r="B22" s="66">
        <v>50000</v>
      </c>
      <c r="C22" s="67">
        <v>0</v>
      </c>
      <c r="D22" s="68">
        <v>0</v>
      </c>
      <c r="E22" s="69">
        <v>0</v>
      </c>
    </row>
    <row r="23" spans="1:5" s="77" customFormat="1" ht="18" customHeight="1" x14ac:dyDescent="0.25">
      <c r="A23" s="65">
        <v>2022</v>
      </c>
      <c r="B23" s="66">
        <v>50000</v>
      </c>
      <c r="C23" s="67">
        <v>0</v>
      </c>
      <c r="D23" s="68">
        <v>0</v>
      </c>
      <c r="E23" s="69">
        <v>0</v>
      </c>
    </row>
    <row r="24" spans="1:5" s="77" customFormat="1" ht="18" customHeight="1" x14ac:dyDescent="0.25">
      <c r="A24" s="65">
        <v>2023</v>
      </c>
      <c r="B24" s="66">
        <v>50000</v>
      </c>
      <c r="C24" s="67">
        <v>0</v>
      </c>
      <c r="D24" s="68">
        <v>0</v>
      </c>
      <c r="E24" s="69">
        <v>0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3" t="s">
        <v>4</v>
      </c>
      <c r="B26" s="3"/>
      <c r="C26" s="3"/>
    </row>
    <row r="27" spans="1:5" ht="21.75" customHeight="1" x14ac:dyDescent="0.3">
      <c r="A27" s="45" t="s">
        <v>171</v>
      </c>
      <c r="B27" s="3"/>
      <c r="C27" s="3"/>
    </row>
    <row r="28" spans="1:5" ht="21.75" customHeight="1" x14ac:dyDescent="0.3">
      <c r="A28" s="45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37" t="str">
        <f>Headings!F31</f>
        <v>Page 31</v>
      </c>
      <c r="B30" s="137"/>
      <c r="C30" s="137"/>
      <c r="D30" s="137"/>
      <c r="E30" s="151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Headings!E32</f>
        <v>August 2014 AFIS Lid Lift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s="28" customFormat="1" ht="66" customHeight="1" x14ac:dyDescent="0.3">
      <c r="A4" s="27" t="s">
        <v>155</v>
      </c>
      <c r="B4" s="50" t="s">
        <v>117</v>
      </c>
      <c r="C4" s="50" t="s">
        <v>50</v>
      </c>
      <c r="D4" s="27" t="s">
        <v>243</v>
      </c>
      <c r="E4" s="51" t="s">
        <v>244</v>
      </c>
    </row>
    <row r="5" spans="1:5" s="77" customFormat="1" ht="18" customHeight="1" x14ac:dyDescent="0.25">
      <c r="A5" s="60">
        <v>2004</v>
      </c>
      <c r="B5" s="61">
        <v>11860390</v>
      </c>
      <c r="C5" s="62" t="s">
        <v>115</v>
      </c>
      <c r="D5" s="75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12225166</v>
      </c>
      <c r="C6" s="67">
        <v>3.0755818316261063E-2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 t="s">
        <v>115</v>
      </c>
      <c r="C7" s="67" t="s">
        <v>115</v>
      </c>
      <c r="D7" s="68" t="s">
        <v>115</v>
      </c>
      <c r="E7" s="69">
        <v>0</v>
      </c>
    </row>
    <row r="8" spans="1:5" s="77" customFormat="1" ht="18" customHeight="1" x14ac:dyDescent="0.25">
      <c r="A8" s="65">
        <v>2007</v>
      </c>
      <c r="B8" s="66">
        <v>16877743</v>
      </c>
      <c r="C8" s="67" t="s">
        <v>115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17468824</v>
      </c>
      <c r="C9" s="67">
        <v>3.5021329569954851E-2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17234054</v>
      </c>
      <c r="C10" s="67">
        <v>-1.3439370618193891E-2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15555595</v>
      </c>
      <c r="C11" s="67">
        <v>-9.7392000744572327E-2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11592601</v>
      </c>
      <c r="C12" s="67">
        <v>-0.25476325399317734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11212493</v>
      </c>
      <c r="C13" s="67">
        <v>-3.2788845229815067E-2</v>
      </c>
      <c r="D13" s="68">
        <v>0</v>
      </c>
      <c r="E13" s="69">
        <v>0</v>
      </c>
    </row>
    <row r="14" spans="1:5" s="77" customFormat="1" ht="18" customHeight="1" x14ac:dyDescent="0.25">
      <c r="A14" s="65">
        <v>2013</v>
      </c>
      <c r="B14" s="66">
        <v>18528341</v>
      </c>
      <c r="C14" s="67">
        <v>0.65247291570215471</v>
      </c>
      <c r="D14" s="68">
        <v>0</v>
      </c>
      <c r="E14" s="69">
        <v>0</v>
      </c>
    </row>
    <row r="15" spans="1:5" s="77" customFormat="1" ht="18" customHeight="1" thickBot="1" x14ac:dyDescent="0.3">
      <c r="A15" s="70">
        <v>2014</v>
      </c>
      <c r="B15" s="71">
        <v>18945323</v>
      </c>
      <c r="C15" s="72">
        <v>2.2505090984670462E-2</v>
      </c>
      <c r="D15" s="68">
        <v>0</v>
      </c>
      <c r="E15" s="69">
        <v>0</v>
      </c>
    </row>
    <row r="16" spans="1:5" s="77" customFormat="1" ht="18" customHeight="1" thickTop="1" x14ac:dyDescent="0.25">
      <c r="A16" s="65">
        <v>2015</v>
      </c>
      <c r="B16" s="66">
        <v>19628544.821682185</v>
      </c>
      <c r="C16" s="67">
        <v>3.6062822559540741E-2</v>
      </c>
      <c r="D16" s="78">
        <v>-2.3432228810457145E-3</v>
      </c>
      <c r="E16" s="74">
        <v>-46102.082803085446</v>
      </c>
    </row>
    <row r="17" spans="1:5" s="77" customFormat="1" ht="18" customHeight="1" x14ac:dyDescent="0.25">
      <c r="A17" s="65">
        <v>2016</v>
      </c>
      <c r="B17" s="66">
        <v>20296096.554475363</v>
      </c>
      <c r="C17" s="67">
        <v>3.4009231904740256E-2</v>
      </c>
      <c r="D17" s="68">
        <v>-2.4066356894805185E-3</v>
      </c>
      <c r="E17" s="69">
        <v>-48963.146781656891</v>
      </c>
    </row>
    <row r="18" spans="1:5" s="77" customFormat="1" ht="18" customHeight="1" x14ac:dyDescent="0.25">
      <c r="A18" s="65">
        <v>2017</v>
      </c>
      <c r="B18" s="66">
        <v>20991842.679760471</v>
      </c>
      <c r="C18" s="67">
        <v>3.4279799734776795E-2</v>
      </c>
      <c r="D18" s="68">
        <v>-2.3647391379503224E-3</v>
      </c>
      <c r="E18" s="69">
        <v>-49757.896407581866</v>
      </c>
    </row>
    <row r="19" spans="1:5" s="77" customFormat="1" ht="18" customHeight="1" x14ac:dyDescent="0.25">
      <c r="A19" s="65">
        <v>2018</v>
      </c>
      <c r="B19" s="66">
        <v>21707647.599898189</v>
      </c>
      <c r="C19" s="67">
        <v>3.4099194199271876E-2</v>
      </c>
      <c r="D19" s="68">
        <v>-2.3245556644064802E-3</v>
      </c>
      <c r="E19" s="69">
        <v>-50578.207046970725</v>
      </c>
    </row>
    <row r="20" spans="1:5" s="77" customFormat="1" ht="18" customHeight="1" x14ac:dyDescent="0.25">
      <c r="A20" s="65">
        <v>2019</v>
      </c>
      <c r="B20" s="66" t="s">
        <v>115</v>
      </c>
      <c r="C20" s="67" t="s">
        <v>115</v>
      </c>
      <c r="D20" s="68" t="s">
        <v>115</v>
      </c>
      <c r="E20" s="69" t="s">
        <v>115</v>
      </c>
    </row>
    <row r="21" spans="1:5" s="77" customFormat="1" ht="18" customHeight="1" x14ac:dyDescent="0.25">
      <c r="A21" s="65">
        <v>2020</v>
      </c>
      <c r="B21" s="66" t="s">
        <v>115</v>
      </c>
      <c r="C21" s="67" t="s">
        <v>115</v>
      </c>
      <c r="D21" s="68" t="s">
        <v>115</v>
      </c>
      <c r="E21" s="69" t="s">
        <v>115</v>
      </c>
    </row>
    <row r="22" spans="1:5" s="77" customFormat="1" ht="18" customHeight="1" x14ac:dyDescent="0.25">
      <c r="A22" s="65">
        <v>2021</v>
      </c>
      <c r="B22" s="66" t="s">
        <v>115</v>
      </c>
      <c r="C22" s="67" t="s">
        <v>115</v>
      </c>
      <c r="D22" s="68" t="s">
        <v>115</v>
      </c>
      <c r="E22" s="69" t="s">
        <v>115</v>
      </c>
    </row>
    <row r="23" spans="1:5" s="77" customFormat="1" ht="18" customHeight="1" x14ac:dyDescent="0.25">
      <c r="A23" s="65">
        <v>2022</v>
      </c>
      <c r="B23" s="66" t="s">
        <v>115</v>
      </c>
      <c r="C23" s="67" t="s">
        <v>115</v>
      </c>
      <c r="D23" s="68" t="s">
        <v>115</v>
      </c>
      <c r="E23" s="69" t="s">
        <v>115</v>
      </c>
    </row>
    <row r="24" spans="1:5" s="77" customFormat="1" ht="18" customHeight="1" x14ac:dyDescent="0.25">
      <c r="A24" s="65">
        <v>2023</v>
      </c>
      <c r="B24" s="66" t="s">
        <v>115</v>
      </c>
      <c r="C24" s="67" t="s">
        <v>115</v>
      </c>
      <c r="D24" s="68" t="s">
        <v>115</v>
      </c>
      <c r="E24" s="69" t="s">
        <v>115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3" t="s">
        <v>4</v>
      </c>
      <c r="B26" s="3"/>
      <c r="C26" s="3"/>
    </row>
    <row r="27" spans="1:5" ht="21.75" customHeight="1" x14ac:dyDescent="0.3">
      <c r="A27" s="45" t="s">
        <v>171</v>
      </c>
      <c r="B27" s="3"/>
      <c r="C27" s="3"/>
    </row>
    <row r="28" spans="1:5" ht="21.75" customHeight="1" x14ac:dyDescent="0.3">
      <c r="A28" s="45" t="s">
        <v>146</v>
      </c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37" t="str">
        <f>Headings!F32</f>
        <v>Page 32</v>
      </c>
      <c r="B30" s="138"/>
      <c r="C30" s="138"/>
      <c r="D30" s="138"/>
      <c r="E30" s="13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8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Headings!E33</f>
        <v>August 2014 Parks Lid Lift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s="28" customFormat="1" ht="66" customHeight="1" x14ac:dyDescent="0.3">
      <c r="A4" s="27" t="s">
        <v>155</v>
      </c>
      <c r="B4" s="50" t="s">
        <v>117</v>
      </c>
      <c r="C4" s="50" t="s">
        <v>50</v>
      </c>
      <c r="D4" s="27" t="s">
        <v>243</v>
      </c>
      <c r="E4" s="51" t="s">
        <v>244</v>
      </c>
    </row>
    <row r="5" spans="1:5" s="77" customFormat="1" ht="18" customHeight="1" x14ac:dyDescent="0.25">
      <c r="A5" s="60">
        <v>2004</v>
      </c>
      <c r="B5" s="61">
        <v>11504075</v>
      </c>
      <c r="C5" s="62" t="s">
        <v>115</v>
      </c>
      <c r="D5" s="63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11857880</v>
      </c>
      <c r="C6" s="67">
        <v>3.0754754293587316E-2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>
        <v>12216871</v>
      </c>
      <c r="C7" s="67">
        <v>3.0274467274082673E-2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12609307</v>
      </c>
      <c r="C8" s="67">
        <v>3.2122464090846181E-2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33946016</v>
      </c>
      <c r="C9" s="67">
        <v>1.6921397028401324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36596350</v>
      </c>
      <c r="C10" s="67">
        <v>7.8074964673321201E-2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37102038</v>
      </c>
      <c r="C11" s="67">
        <v>1.3817990045455364E-2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38260504</v>
      </c>
      <c r="C12" s="67">
        <v>3.1223783448230069E-2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40076386</v>
      </c>
      <c r="C13" s="67">
        <v>4.7461005741064044E-2</v>
      </c>
      <c r="D13" s="68">
        <v>0</v>
      </c>
      <c r="E13" s="69">
        <v>0</v>
      </c>
    </row>
    <row r="14" spans="1:5" s="77" customFormat="1" ht="18" customHeight="1" x14ac:dyDescent="0.25">
      <c r="A14" s="65">
        <v>2013</v>
      </c>
      <c r="B14" s="66">
        <v>41283924</v>
      </c>
      <c r="C14" s="68">
        <v>3.0130910506750874E-2</v>
      </c>
      <c r="D14" s="68">
        <v>0</v>
      </c>
      <c r="E14" s="69">
        <v>0</v>
      </c>
    </row>
    <row r="15" spans="1:5" s="77" customFormat="1" ht="18" customHeight="1" thickBot="1" x14ac:dyDescent="0.3">
      <c r="A15" s="65">
        <v>2014</v>
      </c>
      <c r="B15" s="66">
        <v>63633007.528015107</v>
      </c>
      <c r="C15" s="68">
        <v>0.54135075745258865</v>
      </c>
      <c r="D15" s="68">
        <v>0</v>
      </c>
      <c r="E15" s="69">
        <v>0</v>
      </c>
    </row>
    <row r="16" spans="1:5" s="77" customFormat="1" ht="18" customHeight="1" thickTop="1" x14ac:dyDescent="0.25">
      <c r="A16" s="80">
        <v>2015</v>
      </c>
      <c r="B16" s="81">
        <v>65889893.947407141</v>
      </c>
      <c r="C16" s="78">
        <v>3.5467228519702187E-2</v>
      </c>
      <c r="D16" s="78">
        <v>-2.3430370975942028E-3</v>
      </c>
      <c r="E16" s="74">
        <v>-154745.03924293816</v>
      </c>
    </row>
    <row r="17" spans="1:5" s="77" customFormat="1" ht="18" customHeight="1" x14ac:dyDescent="0.25">
      <c r="A17" s="65">
        <v>2016</v>
      </c>
      <c r="B17" s="66">
        <v>68130794.778290868</v>
      </c>
      <c r="C17" s="68">
        <v>3.4009780508561738E-2</v>
      </c>
      <c r="D17" s="68">
        <v>-2.405797110262009E-3</v>
      </c>
      <c r="E17" s="69">
        <v>-164304.15165071189</v>
      </c>
    </row>
    <row r="18" spans="1:5" s="77" customFormat="1" ht="18" customHeight="1" x14ac:dyDescent="0.25">
      <c r="A18" s="65">
        <v>2017</v>
      </c>
      <c r="B18" s="66">
        <v>70466289.256014213</v>
      </c>
      <c r="C18" s="68">
        <v>3.4279571892907423E-2</v>
      </c>
      <c r="D18" s="68">
        <v>-2.3653510918723031E-3</v>
      </c>
      <c r="E18" s="69">
        <v>-167072.69982485473</v>
      </c>
    </row>
    <row r="19" spans="1:5" s="77" customFormat="1" ht="18" customHeight="1" x14ac:dyDescent="0.25">
      <c r="A19" s="65">
        <v>2018</v>
      </c>
      <c r="B19" s="66">
        <v>72869086.501317635</v>
      </c>
      <c r="C19" s="68">
        <v>3.4098535209846403E-2</v>
      </c>
      <c r="D19" s="68">
        <v>-2.3264974705300423E-3</v>
      </c>
      <c r="E19" s="69">
        <v>-169925.07568390667</v>
      </c>
    </row>
    <row r="20" spans="1:5" s="77" customFormat="1" ht="18" customHeight="1" x14ac:dyDescent="0.25">
      <c r="A20" s="65">
        <v>2019</v>
      </c>
      <c r="B20" s="66">
        <v>75418265.439118609</v>
      </c>
      <c r="C20" s="68">
        <v>3.4982995673410455E-2</v>
      </c>
      <c r="D20" s="68">
        <v>-2.3147202642731513E-3</v>
      </c>
      <c r="E20" s="69">
        <v>-174977.21060343087</v>
      </c>
    </row>
    <row r="21" spans="1:5" s="77" customFormat="1" ht="18" customHeight="1" x14ac:dyDescent="0.25">
      <c r="A21" s="65">
        <v>2020</v>
      </c>
      <c r="B21" s="66" t="s">
        <v>115</v>
      </c>
      <c r="C21" s="67" t="s">
        <v>115</v>
      </c>
      <c r="D21" s="68" t="s">
        <v>115</v>
      </c>
      <c r="E21" s="69" t="s">
        <v>115</v>
      </c>
    </row>
    <row r="22" spans="1:5" s="77" customFormat="1" ht="18" customHeight="1" x14ac:dyDescent="0.25">
      <c r="A22" s="65">
        <v>2021</v>
      </c>
      <c r="B22" s="66" t="s">
        <v>115</v>
      </c>
      <c r="C22" s="67" t="s">
        <v>115</v>
      </c>
      <c r="D22" s="68" t="s">
        <v>115</v>
      </c>
      <c r="E22" s="69" t="s">
        <v>115</v>
      </c>
    </row>
    <row r="23" spans="1:5" s="77" customFormat="1" ht="18" customHeight="1" x14ac:dyDescent="0.25">
      <c r="A23" s="65">
        <v>2022</v>
      </c>
      <c r="B23" s="66" t="s">
        <v>115</v>
      </c>
      <c r="C23" s="67" t="s">
        <v>115</v>
      </c>
      <c r="D23" s="68" t="s">
        <v>115</v>
      </c>
      <c r="E23" s="69" t="s">
        <v>115</v>
      </c>
    </row>
    <row r="24" spans="1:5" s="77" customFormat="1" ht="18" customHeight="1" x14ac:dyDescent="0.25">
      <c r="A24" s="65">
        <v>2023</v>
      </c>
      <c r="B24" s="66" t="s">
        <v>115</v>
      </c>
      <c r="C24" s="67" t="s">
        <v>115</v>
      </c>
      <c r="D24" s="68" t="s">
        <v>115</v>
      </c>
      <c r="E24" s="69" t="s">
        <v>115</v>
      </c>
    </row>
    <row r="25" spans="1:5" ht="21.75" customHeight="1" x14ac:dyDescent="0.3">
      <c r="A25" s="43" t="s">
        <v>4</v>
      </c>
      <c r="B25" s="3"/>
      <c r="C25" s="3"/>
    </row>
    <row r="26" spans="1:5" ht="21.75" customHeight="1" x14ac:dyDescent="0.3">
      <c r="A26" s="45" t="s">
        <v>171</v>
      </c>
      <c r="B26" s="3"/>
      <c r="C26" s="3"/>
    </row>
    <row r="27" spans="1:5" ht="21.75" customHeight="1" x14ac:dyDescent="0.3">
      <c r="A27" s="79" t="s">
        <v>239</v>
      </c>
      <c r="B27" s="3"/>
      <c r="C27" s="3"/>
    </row>
    <row r="28" spans="1:5" ht="21.75" customHeight="1" x14ac:dyDescent="0.3">
      <c r="A28" s="79" t="s">
        <v>228</v>
      </c>
      <c r="B28" s="3"/>
      <c r="C28" s="3"/>
    </row>
    <row r="29" spans="1:5" ht="21.75" customHeight="1" x14ac:dyDescent="0.3">
      <c r="A29" s="79" t="s">
        <v>229</v>
      </c>
      <c r="B29" s="20"/>
      <c r="C29" s="20"/>
    </row>
    <row r="30" spans="1:5" ht="21.75" customHeight="1" x14ac:dyDescent="0.3">
      <c r="A30" s="137" t="str">
        <f>Headings!F33</f>
        <v>Page 33</v>
      </c>
      <c r="B30" s="138"/>
      <c r="C30" s="138"/>
      <c r="D30" s="138"/>
      <c r="E30" s="13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Headings!E34</f>
        <v>August 2014 Children and Family Justice Center Lid Lift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s="28" customFormat="1" ht="66" customHeight="1" x14ac:dyDescent="0.3">
      <c r="A4" s="27" t="s">
        <v>155</v>
      </c>
      <c r="B4" s="50" t="s">
        <v>117</v>
      </c>
      <c r="C4" s="50" t="s">
        <v>50</v>
      </c>
      <c r="D4" s="27" t="s">
        <v>243</v>
      </c>
      <c r="E4" s="51" t="s">
        <v>244</v>
      </c>
    </row>
    <row r="5" spans="1:5" s="77" customFormat="1" ht="18" customHeight="1" x14ac:dyDescent="0.25">
      <c r="A5" s="60">
        <v>2004</v>
      </c>
      <c r="B5" s="61" t="s">
        <v>115</v>
      </c>
      <c r="C5" s="62" t="s">
        <v>115</v>
      </c>
      <c r="D5" s="75" t="s">
        <v>115</v>
      </c>
      <c r="E5" s="64" t="s">
        <v>115</v>
      </c>
    </row>
    <row r="6" spans="1:5" s="77" customFormat="1" ht="18" customHeight="1" x14ac:dyDescent="0.25">
      <c r="A6" s="65">
        <v>2005</v>
      </c>
      <c r="B6" s="66" t="s">
        <v>115</v>
      </c>
      <c r="C6" s="67" t="s">
        <v>115</v>
      </c>
      <c r="D6" s="68" t="s">
        <v>115</v>
      </c>
      <c r="E6" s="69" t="s">
        <v>115</v>
      </c>
    </row>
    <row r="7" spans="1:5" s="77" customFormat="1" ht="18" customHeight="1" x14ac:dyDescent="0.25">
      <c r="A7" s="65">
        <v>2006</v>
      </c>
      <c r="B7" s="66" t="s">
        <v>115</v>
      </c>
      <c r="C7" s="67" t="s">
        <v>115</v>
      </c>
      <c r="D7" s="68" t="s">
        <v>115</v>
      </c>
      <c r="E7" s="69" t="s">
        <v>115</v>
      </c>
    </row>
    <row r="8" spans="1:5" s="77" customFormat="1" ht="18" customHeight="1" x14ac:dyDescent="0.25">
      <c r="A8" s="65">
        <v>2007</v>
      </c>
      <c r="B8" s="66" t="s">
        <v>115</v>
      </c>
      <c r="C8" s="67" t="s">
        <v>115</v>
      </c>
      <c r="D8" s="68" t="s">
        <v>115</v>
      </c>
      <c r="E8" s="69" t="s">
        <v>115</v>
      </c>
    </row>
    <row r="9" spans="1:5" s="77" customFormat="1" ht="18" customHeight="1" x14ac:dyDescent="0.25">
      <c r="A9" s="65">
        <v>2008</v>
      </c>
      <c r="B9" s="66" t="s">
        <v>115</v>
      </c>
      <c r="C9" s="67" t="s">
        <v>115</v>
      </c>
      <c r="D9" s="68" t="s">
        <v>115</v>
      </c>
      <c r="E9" s="69" t="s">
        <v>115</v>
      </c>
    </row>
    <row r="10" spans="1:5" s="77" customFormat="1" ht="18" customHeight="1" x14ac:dyDescent="0.25">
      <c r="A10" s="65">
        <v>2009</v>
      </c>
      <c r="B10" s="66" t="s">
        <v>115</v>
      </c>
      <c r="C10" s="67" t="s">
        <v>115</v>
      </c>
      <c r="D10" s="68" t="s">
        <v>115</v>
      </c>
      <c r="E10" s="69" t="s">
        <v>115</v>
      </c>
    </row>
    <row r="11" spans="1:5" s="77" customFormat="1" ht="18" customHeight="1" x14ac:dyDescent="0.25">
      <c r="A11" s="65">
        <v>2010</v>
      </c>
      <c r="B11" s="66" t="s">
        <v>115</v>
      </c>
      <c r="C11" s="67" t="s">
        <v>115</v>
      </c>
      <c r="D11" s="68" t="s">
        <v>115</v>
      </c>
      <c r="E11" s="69" t="s">
        <v>115</v>
      </c>
    </row>
    <row r="12" spans="1:5" s="77" customFormat="1" ht="18" customHeight="1" x14ac:dyDescent="0.25">
      <c r="A12" s="65">
        <v>2011</v>
      </c>
      <c r="B12" s="66" t="s">
        <v>115</v>
      </c>
      <c r="C12" s="67" t="s">
        <v>115</v>
      </c>
      <c r="D12" s="68" t="s">
        <v>115</v>
      </c>
      <c r="E12" s="69" t="s">
        <v>115</v>
      </c>
    </row>
    <row r="13" spans="1:5" s="77" customFormat="1" ht="18" customHeight="1" x14ac:dyDescent="0.25">
      <c r="A13" s="65">
        <v>2012</v>
      </c>
      <c r="B13" s="66" t="s">
        <v>115</v>
      </c>
      <c r="C13" s="67" t="s">
        <v>115</v>
      </c>
      <c r="D13" s="68" t="s">
        <v>115</v>
      </c>
      <c r="E13" s="69" t="s">
        <v>115</v>
      </c>
    </row>
    <row r="14" spans="1:5" s="77" customFormat="1" ht="18" customHeight="1" x14ac:dyDescent="0.25">
      <c r="A14" s="65">
        <v>2013</v>
      </c>
      <c r="B14" s="66">
        <v>21908512</v>
      </c>
      <c r="C14" s="68" t="s">
        <v>115</v>
      </c>
      <c r="D14" s="68">
        <v>0</v>
      </c>
      <c r="E14" s="69">
        <v>0</v>
      </c>
    </row>
    <row r="15" spans="1:5" s="77" customFormat="1" ht="18" customHeight="1" thickBot="1" x14ac:dyDescent="0.3">
      <c r="A15" s="70">
        <v>2014</v>
      </c>
      <c r="B15" s="71">
        <v>22366030</v>
      </c>
      <c r="C15" s="83">
        <v>2.0883116114869038E-2</v>
      </c>
      <c r="D15" s="68">
        <v>0</v>
      </c>
      <c r="E15" s="69">
        <v>0</v>
      </c>
    </row>
    <row r="16" spans="1:5" s="77" customFormat="1" ht="18" customHeight="1" thickTop="1" x14ac:dyDescent="0.25">
      <c r="A16" s="65">
        <v>2015</v>
      </c>
      <c r="B16" s="66">
        <v>23125397.860141695</v>
      </c>
      <c r="C16" s="68">
        <v>3.3951839470022005E-2</v>
      </c>
      <c r="D16" s="78">
        <v>2.5941109711613564E-4</v>
      </c>
      <c r="E16" s="74">
        <v>5997.4290305003524</v>
      </c>
    </row>
    <row r="17" spans="1:5" s="77" customFormat="1" ht="18" customHeight="1" x14ac:dyDescent="0.25">
      <c r="A17" s="65">
        <v>2016</v>
      </c>
      <c r="B17" s="66">
        <v>23639008.352677964</v>
      </c>
      <c r="C17" s="68">
        <v>2.2209801346662061E-2</v>
      </c>
      <c r="D17" s="68">
        <v>1.9561530700418217E-4</v>
      </c>
      <c r="E17" s="69">
        <v>4623.247498203069</v>
      </c>
    </row>
    <row r="18" spans="1:5" s="77" customFormat="1" ht="18" customHeight="1" x14ac:dyDescent="0.25">
      <c r="A18" s="65">
        <v>2017</v>
      </c>
      <c r="B18" s="66">
        <v>24170394.855596032</v>
      </c>
      <c r="C18" s="68">
        <v>2.2479221420380391E-2</v>
      </c>
      <c r="D18" s="68">
        <v>2.3570677764750414E-4</v>
      </c>
      <c r="E18" s="69">
        <v>5695.7833511419594</v>
      </c>
    </row>
    <row r="19" spans="1:5" s="77" customFormat="1" ht="18" customHeight="1" x14ac:dyDescent="0.25">
      <c r="A19" s="65">
        <v>2018</v>
      </c>
      <c r="B19" s="66">
        <v>24699661.84775091</v>
      </c>
      <c r="C19" s="68">
        <v>2.1897325025798553E-2</v>
      </c>
      <c r="D19" s="68">
        <v>2.7293396920402557E-4</v>
      </c>
      <c r="E19" s="69">
        <v>6739.5372974388301</v>
      </c>
    </row>
    <row r="20" spans="1:5" s="77" customFormat="1" ht="18" customHeight="1" x14ac:dyDescent="0.25">
      <c r="A20" s="65">
        <v>2019</v>
      </c>
      <c r="B20" s="66">
        <v>25227831.763993148</v>
      </c>
      <c r="C20" s="68">
        <v>2.1383690169439751E-2</v>
      </c>
      <c r="D20" s="68">
        <v>2.8585604597597403E-4</v>
      </c>
      <c r="E20" s="69">
        <v>7209.4673667661846</v>
      </c>
    </row>
    <row r="21" spans="1:5" s="77" customFormat="1" ht="18" customHeight="1" x14ac:dyDescent="0.25">
      <c r="A21" s="65">
        <v>2020</v>
      </c>
      <c r="B21" s="66">
        <v>25761295.64482104</v>
      </c>
      <c r="C21" s="68">
        <v>2.114584740450387E-2</v>
      </c>
      <c r="D21" s="68">
        <v>2.5483970820472379E-4</v>
      </c>
      <c r="E21" s="69">
        <v>6563.3284683898091</v>
      </c>
    </row>
    <row r="22" spans="1:5" s="77" customFormat="1" ht="18" customHeight="1" x14ac:dyDescent="0.25">
      <c r="A22" s="65">
        <v>2021</v>
      </c>
      <c r="B22" s="66">
        <v>26302504.208607618</v>
      </c>
      <c r="C22" s="68">
        <v>2.100859255094889E-2</v>
      </c>
      <c r="D22" s="68">
        <v>2.0420774917417894E-4</v>
      </c>
      <c r="E22" s="69">
        <v>5370.0785704255104</v>
      </c>
    </row>
    <row r="23" spans="1:5" s="77" customFormat="1" ht="18" customHeight="1" x14ac:dyDescent="0.25">
      <c r="A23" s="65">
        <v>2022</v>
      </c>
      <c r="B23" s="66" t="s">
        <v>115</v>
      </c>
      <c r="C23" s="84" t="s">
        <v>115</v>
      </c>
      <c r="D23" s="68" t="s">
        <v>115</v>
      </c>
      <c r="E23" s="69" t="s">
        <v>115</v>
      </c>
    </row>
    <row r="24" spans="1:5" s="77" customFormat="1" ht="18" customHeight="1" x14ac:dyDescent="0.25">
      <c r="A24" s="65">
        <v>2023</v>
      </c>
      <c r="B24" s="66" t="s">
        <v>115</v>
      </c>
      <c r="C24" s="84" t="s">
        <v>115</v>
      </c>
      <c r="D24" s="68" t="s">
        <v>115</v>
      </c>
      <c r="E24" s="69" t="s">
        <v>115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3" t="s">
        <v>4</v>
      </c>
      <c r="B26" s="3"/>
      <c r="C26" s="3"/>
    </row>
    <row r="27" spans="1:5" ht="21.75" customHeight="1" x14ac:dyDescent="0.3">
      <c r="A27" s="45" t="s">
        <v>171</v>
      </c>
      <c r="B27" s="3"/>
      <c r="C27" s="3"/>
    </row>
    <row r="28" spans="1:5" ht="21.75" customHeight="1" x14ac:dyDescent="0.3">
      <c r="A28" s="45" t="s">
        <v>160</v>
      </c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37" t="str">
        <f>Headings!F34</f>
        <v>Page 34</v>
      </c>
      <c r="B30" s="138"/>
      <c r="C30" s="138"/>
      <c r="D30" s="138"/>
      <c r="E30" s="13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Headings!E35</f>
        <v>August 2014 Veterans and Human Services Lid Lift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s="28" customFormat="1" ht="66" customHeight="1" x14ac:dyDescent="0.3">
      <c r="A4" s="27" t="s">
        <v>155</v>
      </c>
      <c r="B4" s="50" t="s">
        <v>117</v>
      </c>
      <c r="C4" s="50" t="s">
        <v>50</v>
      </c>
      <c r="D4" s="27" t="s">
        <v>243</v>
      </c>
      <c r="E4" s="51" t="s">
        <v>244</v>
      </c>
    </row>
    <row r="5" spans="1:5" s="77" customFormat="1" ht="18" customHeight="1" x14ac:dyDescent="0.25">
      <c r="A5" s="60">
        <v>2004</v>
      </c>
      <c r="B5" s="61" t="s">
        <v>115</v>
      </c>
      <c r="C5" s="62" t="s">
        <v>115</v>
      </c>
      <c r="D5" s="75" t="s">
        <v>115</v>
      </c>
      <c r="E5" s="64" t="s">
        <v>115</v>
      </c>
    </row>
    <row r="6" spans="1:5" s="77" customFormat="1" ht="18" customHeight="1" x14ac:dyDescent="0.25">
      <c r="A6" s="65">
        <v>2005</v>
      </c>
      <c r="B6" s="66" t="s">
        <v>115</v>
      </c>
      <c r="C6" s="67" t="s">
        <v>115</v>
      </c>
      <c r="D6" s="68" t="s">
        <v>115</v>
      </c>
      <c r="E6" s="69" t="s">
        <v>115</v>
      </c>
    </row>
    <row r="7" spans="1:5" s="77" customFormat="1" ht="18" customHeight="1" x14ac:dyDescent="0.25">
      <c r="A7" s="65">
        <v>2006</v>
      </c>
      <c r="B7" s="66">
        <v>13448844</v>
      </c>
      <c r="C7" s="67" t="s">
        <v>115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13880852</v>
      </c>
      <c r="C8" s="67">
        <v>3.2122314750620884E-2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14366946</v>
      </c>
      <c r="C9" s="67">
        <v>3.5019031972965298E-2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14853888</v>
      </c>
      <c r="C10" s="67">
        <v>3.3893215718914682E-2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15207674</v>
      </c>
      <c r="C11" s="67">
        <v>2.3817737147338036E-2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15469686</v>
      </c>
      <c r="C12" s="67">
        <v>1.7228933234628707E-2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15882255</v>
      </c>
      <c r="C13" s="67">
        <v>2.666951352470881E-2</v>
      </c>
      <c r="D13" s="68">
        <v>0</v>
      </c>
      <c r="E13" s="69">
        <v>0</v>
      </c>
    </row>
    <row r="14" spans="1:5" s="77" customFormat="1" ht="18" customHeight="1" x14ac:dyDescent="0.25">
      <c r="A14" s="65">
        <v>2013</v>
      </c>
      <c r="B14" s="66">
        <v>16409992</v>
      </c>
      <c r="C14" s="68">
        <v>3.322809009174077E-2</v>
      </c>
      <c r="D14" s="68">
        <v>0</v>
      </c>
      <c r="E14" s="69">
        <v>0</v>
      </c>
    </row>
    <row r="15" spans="1:5" s="77" customFormat="1" ht="18" customHeight="1" thickBot="1" x14ac:dyDescent="0.3">
      <c r="A15" s="70">
        <v>2014</v>
      </c>
      <c r="B15" s="71">
        <v>16774932</v>
      </c>
      <c r="C15" s="83">
        <v>2.2238889574108356E-2</v>
      </c>
      <c r="D15" s="68">
        <v>0</v>
      </c>
      <c r="E15" s="69">
        <v>0</v>
      </c>
    </row>
    <row r="16" spans="1:5" s="77" customFormat="1" ht="18" customHeight="1" thickTop="1" x14ac:dyDescent="0.25">
      <c r="A16" s="65">
        <v>2015</v>
      </c>
      <c r="B16" s="66">
        <v>17384043.618607279</v>
      </c>
      <c r="C16" s="68">
        <v>3.6310824902734629E-2</v>
      </c>
      <c r="D16" s="78">
        <v>-2.3432827829329428E-3</v>
      </c>
      <c r="E16" s="74">
        <v>-40831.409648470581</v>
      </c>
    </row>
    <row r="17" spans="1:5" s="77" customFormat="1" ht="18" customHeight="1" x14ac:dyDescent="0.25">
      <c r="A17" s="65">
        <v>2016</v>
      </c>
      <c r="B17" s="66">
        <v>17975256.907484215</v>
      </c>
      <c r="C17" s="68">
        <v>3.4008962577850577E-2</v>
      </c>
      <c r="D17" s="68">
        <v>-2.4072201791468517E-3</v>
      </c>
      <c r="E17" s="69">
        <v>-43374.813880283386</v>
      </c>
    </row>
    <row r="18" spans="1:5" s="77" customFormat="1" ht="18" customHeight="1" x14ac:dyDescent="0.25">
      <c r="A18" s="65">
        <v>2017</v>
      </c>
      <c r="B18" s="66">
        <v>18591437.187862158</v>
      </c>
      <c r="C18" s="68">
        <v>3.427935876239907E-2</v>
      </c>
      <c r="D18" s="68">
        <v>-2.3675625582417759E-3</v>
      </c>
      <c r="E18" s="69">
        <v>-44120.849461108446</v>
      </c>
    </row>
    <row r="19" spans="1:5" s="77" customFormat="1" ht="18" customHeight="1" x14ac:dyDescent="0.25">
      <c r="A19" s="65">
        <v>2018</v>
      </c>
      <c r="B19" s="66" t="s">
        <v>115</v>
      </c>
      <c r="C19" s="84" t="s">
        <v>115</v>
      </c>
      <c r="D19" s="68" t="s">
        <v>115</v>
      </c>
      <c r="E19" s="69" t="s">
        <v>115</v>
      </c>
    </row>
    <row r="20" spans="1:5" s="77" customFormat="1" ht="18" customHeight="1" x14ac:dyDescent="0.25">
      <c r="A20" s="65">
        <v>2019</v>
      </c>
      <c r="B20" s="66" t="s">
        <v>115</v>
      </c>
      <c r="C20" s="84" t="s">
        <v>115</v>
      </c>
      <c r="D20" s="68" t="s">
        <v>115</v>
      </c>
      <c r="E20" s="69" t="s">
        <v>115</v>
      </c>
    </row>
    <row r="21" spans="1:5" s="77" customFormat="1" ht="18" customHeight="1" x14ac:dyDescent="0.25">
      <c r="A21" s="65">
        <v>2020</v>
      </c>
      <c r="B21" s="66" t="s">
        <v>115</v>
      </c>
      <c r="C21" s="84" t="s">
        <v>115</v>
      </c>
      <c r="D21" s="68" t="s">
        <v>115</v>
      </c>
      <c r="E21" s="69" t="s">
        <v>115</v>
      </c>
    </row>
    <row r="22" spans="1:5" s="77" customFormat="1" ht="18" customHeight="1" x14ac:dyDescent="0.25">
      <c r="A22" s="65">
        <v>2021</v>
      </c>
      <c r="B22" s="66" t="s">
        <v>115</v>
      </c>
      <c r="C22" s="84" t="s">
        <v>115</v>
      </c>
      <c r="D22" s="68" t="s">
        <v>115</v>
      </c>
      <c r="E22" s="69" t="s">
        <v>115</v>
      </c>
    </row>
    <row r="23" spans="1:5" s="77" customFormat="1" ht="18" customHeight="1" x14ac:dyDescent="0.25">
      <c r="A23" s="65">
        <v>2022</v>
      </c>
      <c r="B23" s="66" t="s">
        <v>115</v>
      </c>
      <c r="C23" s="84" t="s">
        <v>115</v>
      </c>
      <c r="D23" s="68" t="s">
        <v>115</v>
      </c>
      <c r="E23" s="69" t="s">
        <v>115</v>
      </c>
    </row>
    <row r="24" spans="1:5" s="77" customFormat="1" ht="18" customHeight="1" x14ac:dyDescent="0.25">
      <c r="A24" s="65">
        <v>2023</v>
      </c>
      <c r="B24" s="66" t="s">
        <v>115</v>
      </c>
      <c r="C24" s="84" t="s">
        <v>115</v>
      </c>
      <c r="D24" s="68" t="s">
        <v>115</v>
      </c>
      <c r="E24" s="69" t="s">
        <v>115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3" t="s">
        <v>4</v>
      </c>
      <c r="B26" s="3"/>
      <c r="C26" s="3"/>
    </row>
    <row r="27" spans="1:5" ht="21.75" customHeight="1" x14ac:dyDescent="0.3">
      <c r="A27" s="45" t="s">
        <v>171</v>
      </c>
      <c r="B27" s="3"/>
      <c r="C27" s="3"/>
    </row>
    <row r="28" spans="1:5" ht="21.75" customHeight="1" x14ac:dyDescent="0.3">
      <c r="A28" s="45" t="s">
        <v>37</v>
      </c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37" t="str">
        <f>Headings!F35</f>
        <v>Page 35</v>
      </c>
      <c r="B30" s="138"/>
      <c r="C30" s="138"/>
      <c r="D30" s="138"/>
      <c r="E30" s="13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0.25" x14ac:dyDescent="0.3">
      <c r="A1" s="152" t="str">
        <f>Headings!E36</f>
        <v>August 2014 Emergency Medical Services (EMS) Property Tax Forecast</v>
      </c>
      <c r="B1" s="153"/>
      <c r="C1" s="153"/>
      <c r="D1" s="153"/>
      <c r="E1" s="153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s="28" customFormat="1" ht="66" customHeight="1" x14ac:dyDescent="0.3">
      <c r="A4" s="27" t="s">
        <v>155</v>
      </c>
      <c r="B4" s="50" t="s">
        <v>117</v>
      </c>
      <c r="C4" s="50" t="s">
        <v>50</v>
      </c>
      <c r="D4" s="27" t="s">
        <v>243</v>
      </c>
      <c r="E4" s="51" t="s">
        <v>244</v>
      </c>
    </row>
    <row r="5" spans="1:5" s="77" customFormat="1" ht="18" customHeight="1" x14ac:dyDescent="0.25">
      <c r="A5" s="60">
        <v>2004</v>
      </c>
      <c r="B5" s="61">
        <v>55703623</v>
      </c>
      <c r="C5" s="75" t="s">
        <v>115</v>
      </c>
      <c r="D5" s="75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57448128</v>
      </c>
      <c r="C6" s="67">
        <v>3.1317621835836418E-2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>
        <v>59125468</v>
      </c>
      <c r="C7" s="67">
        <v>2.9197470107293899E-2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61271823</v>
      </c>
      <c r="C8" s="67">
        <v>3.6301699971321932E-2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101838056</v>
      </c>
      <c r="C9" s="67">
        <v>0.66206995342704267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105583802</v>
      </c>
      <c r="C10" s="67">
        <v>3.6781397319681775E-2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102097238</v>
      </c>
      <c r="C11" s="67">
        <v>-3.3021769759721264E-2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98589189</v>
      </c>
      <c r="C12" s="67">
        <v>-3.4359881508253975E-2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95268834</v>
      </c>
      <c r="C13" s="67">
        <v>-3.3678692701285984E-2</v>
      </c>
      <c r="D13" s="68">
        <v>0</v>
      </c>
      <c r="E13" s="69">
        <v>0</v>
      </c>
    </row>
    <row r="14" spans="1:5" s="77" customFormat="1" ht="18" customHeight="1" x14ac:dyDescent="0.25">
      <c r="A14" s="65">
        <v>2013</v>
      </c>
      <c r="B14" s="66">
        <v>93870870</v>
      </c>
      <c r="C14" s="68">
        <v>-1.4673885900608363E-2</v>
      </c>
      <c r="D14" s="68">
        <v>0</v>
      </c>
      <c r="E14" s="69">
        <v>0</v>
      </c>
    </row>
    <row r="15" spans="1:5" s="77" customFormat="1" ht="18" customHeight="1" thickBot="1" x14ac:dyDescent="0.3">
      <c r="A15" s="70">
        <v>2014</v>
      </c>
      <c r="B15" s="71">
        <v>113541014.79227501</v>
      </c>
      <c r="C15" s="83">
        <v>0.2095447159728574</v>
      </c>
      <c r="D15" s="68">
        <v>0</v>
      </c>
      <c r="E15" s="69">
        <v>0</v>
      </c>
    </row>
    <row r="16" spans="1:5" s="77" customFormat="1" ht="18" customHeight="1" thickTop="1" x14ac:dyDescent="0.25">
      <c r="A16" s="65">
        <v>2015</v>
      </c>
      <c r="B16" s="66">
        <v>116715591.93552905</v>
      </c>
      <c r="C16" s="68">
        <v>2.7959739034057129E-2</v>
      </c>
      <c r="D16" s="78">
        <v>3.3632889554735534E-4</v>
      </c>
      <c r="E16" s="74">
        <v>39241.628035411239</v>
      </c>
    </row>
    <row r="17" spans="1:5" s="77" customFormat="1" ht="18" customHeight="1" x14ac:dyDescent="0.25">
      <c r="A17" s="65">
        <v>2016</v>
      </c>
      <c r="B17" s="66">
        <v>119327020.45794295</v>
      </c>
      <c r="C17" s="68">
        <v>2.2374290179296485E-2</v>
      </c>
      <c r="D17" s="68">
        <v>2.742214681397126E-4</v>
      </c>
      <c r="E17" s="69">
        <v>32713.060115352273</v>
      </c>
    </row>
    <row r="18" spans="1:5" s="77" customFormat="1" ht="18" customHeight="1" x14ac:dyDescent="0.25">
      <c r="A18" s="65">
        <v>2017</v>
      </c>
      <c r="B18" s="66">
        <v>122023713.88881701</v>
      </c>
      <c r="C18" s="68">
        <v>2.2599185167994085E-2</v>
      </c>
      <c r="D18" s="68">
        <v>3.2065375128587092E-4</v>
      </c>
      <c r="E18" s="69">
        <v>39114.819290742278</v>
      </c>
    </row>
    <row r="19" spans="1:5" s="77" customFormat="1" ht="18" customHeight="1" x14ac:dyDescent="0.25">
      <c r="A19" s="65">
        <v>2018</v>
      </c>
      <c r="B19" s="66">
        <v>124713953.8170625</v>
      </c>
      <c r="C19" s="68">
        <v>2.2046861569028575E-2</v>
      </c>
      <c r="D19" s="68">
        <v>3.6303450581054442E-4</v>
      </c>
      <c r="E19" s="69">
        <v>45259.037999153137</v>
      </c>
    </row>
    <row r="20" spans="1:5" s="77" customFormat="1" ht="18" customHeight="1" x14ac:dyDescent="0.25">
      <c r="A20" s="65">
        <v>2019</v>
      </c>
      <c r="B20" s="66">
        <v>127400572.11712481</v>
      </c>
      <c r="C20" s="68">
        <v>2.1542243011581474E-2</v>
      </c>
      <c r="D20" s="68">
        <v>3.8260955903535177E-4</v>
      </c>
      <c r="E20" s="69">
        <v>48726.033672317863</v>
      </c>
    </row>
    <row r="21" spans="1:5" s="77" customFormat="1" ht="18" customHeight="1" x14ac:dyDescent="0.25">
      <c r="A21" s="65">
        <v>2020</v>
      </c>
      <c r="B21" s="66" t="s">
        <v>115</v>
      </c>
      <c r="C21" s="84" t="s">
        <v>115</v>
      </c>
      <c r="D21" s="68" t="s">
        <v>115</v>
      </c>
      <c r="E21" s="69" t="s">
        <v>115</v>
      </c>
    </row>
    <row r="22" spans="1:5" s="77" customFormat="1" ht="18" customHeight="1" x14ac:dyDescent="0.25">
      <c r="A22" s="65">
        <v>2021</v>
      </c>
      <c r="B22" s="66" t="s">
        <v>115</v>
      </c>
      <c r="C22" s="84" t="s">
        <v>115</v>
      </c>
      <c r="D22" s="68" t="s">
        <v>115</v>
      </c>
      <c r="E22" s="69" t="s">
        <v>115</v>
      </c>
    </row>
    <row r="23" spans="1:5" s="77" customFormat="1" ht="18" customHeight="1" x14ac:dyDescent="0.25">
      <c r="A23" s="65">
        <v>2022</v>
      </c>
      <c r="B23" s="66" t="s">
        <v>115</v>
      </c>
      <c r="C23" s="84" t="s">
        <v>115</v>
      </c>
      <c r="D23" s="68" t="s">
        <v>115</v>
      </c>
      <c r="E23" s="69" t="s">
        <v>115</v>
      </c>
    </row>
    <row r="24" spans="1:5" s="77" customFormat="1" ht="18" customHeight="1" x14ac:dyDescent="0.25">
      <c r="A24" s="65">
        <v>2023</v>
      </c>
      <c r="B24" s="66" t="s">
        <v>115</v>
      </c>
      <c r="C24" s="84" t="s">
        <v>115</v>
      </c>
      <c r="D24" s="68" t="s">
        <v>115</v>
      </c>
      <c r="E24" s="69" t="s">
        <v>115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3" t="s">
        <v>4</v>
      </c>
      <c r="B26" s="3"/>
      <c r="C26" s="3"/>
    </row>
    <row r="27" spans="1:5" ht="21.75" customHeight="1" x14ac:dyDescent="0.3">
      <c r="A27" s="45" t="s">
        <v>171</v>
      </c>
      <c r="B27" s="3"/>
      <c r="C27" s="3"/>
    </row>
    <row r="28" spans="1:5" ht="21.75" customHeight="1" x14ac:dyDescent="0.3">
      <c r="A28" s="45" t="s">
        <v>209</v>
      </c>
      <c r="B28" s="3"/>
      <c r="C28" s="3"/>
    </row>
    <row r="29" spans="1:5" ht="21.75" customHeight="1" x14ac:dyDescent="0.3">
      <c r="A29" s="79" t="s">
        <v>227</v>
      </c>
      <c r="B29" s="20"/>
      <c r="C29" s="20"/>
    </row>
    <row r="30" spans="1:5" ht="21.75" customHeight="1" x14ac:dyDescent="0.3">
      <c r="A30" s="137" t="str">
        <f>Headings!F36</f>
        <v>Page 36</v>
      </c>
      <c r="B30" s="138"/>
      <c r="C30" s="138"/>
      <c r="D30" s="138"/>
      <c r="E30" s="13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Headings!E37</f>
        <v>August 2014 Conservation Futures Property Tax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s="28" customFormat="1" ht="66" customHeight="1" x14ac:dyDescent="0.3">
      <c r="A4" s="27" t="s">
        <v>155</v>
      </c>
      <c r="B4" s="50" t="s">
        <v>117</v>
      </c>
      <c r="C4" s="50" t="s">
        <v>50</v>
      </c>
      <c r="D4" s="27" t="s">
        <v>243</v>
      </c>
      <c r="E4" s="51" t="s">
        <v>244</v>
      </c>
    </row>
    <row r="5" spans="1:5" s="77" customFormat="1" ht="18" customHeight="1" x14ac:dyDescent="0.25">
      <c r="A5" s="60">
        <v>2004</v>
      </c>
      <c r="B5" s="61">
        <v>13908400</v>
      </c>
      <c r="C5" s="62" t="s">
        <v>115</v>
      </c>
      <c r="D5" s="75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14349780</v>
      </c>
      <c r="C6" s="67">
        <v>3.1734778982485334E-2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>
        <v>14759876</v>
      </c>
      <c r="C7" s="67">
        <v>2.8578556605048933E-2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15259661</v>
      </c>
      <c r="C8" s="67">
        <v>3.3861056827306779E-2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15755647</v>
      </c>
      <c r="C9" s="67">
        <v>3.2503081162812197E-2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16360030</v>
      </c>
      <c r="C10" s="67">
        <v>3.8359770309654762E-2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16738720</v>
      </c>
      <c r="C11" s="67">
        <v>2.3147268067356785E-2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17061273</v>
      </c>
      <c r="C12" s="67">
        <v>1.9269872487263084E-2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17416782</v>
      </c>
      <c r="C13" s="67">
        <v>2.0837190753585588E-2</v>
      </c>
      <c r="D13" s="68">
        <v>0</v>
      </c>
      <c r="E13" s="69">
        <v>0</v>
      </c>
    </row>
    <row r="14" spans="1:5" s="77" customFormat="1" ht="18" customHeight="1" x14ac:dyDescent="0.25">
      <c r="A14" s="65">
        <v>2013</v>
      </c>
      <c r="B14" s="66">
        <v>17566647</v>
      </c>
      <c r="C14" s="68">
        <v>8.6046320152597389E-3</v>
      </c>
      <c r="D14" s="68">
        <v>0</v>
      </c>
      <c r="E14" s="69">
        <v>0</v>
      </c>
    </row>
    <row r="15" spans="1:5" s="77" customFormat="1" ht="18" customHeight="1" thickBot="1" x14ac:dyDescent="0.3">
      <c r="A15" s="65">
        <v>2014</v>
      </c>
      <c r="B15" s="66">
        <v>17955638</v>
      </c>
      <c r="C15" s="84">
        <v>2.2143724980640878E-2</v>
      </c>
      <c r="D15" s="68">
        <v>0</v>
      </c>
      <c r="E15" s="69">
        <v>0</v>
      </c>
    </row>
    <row r="16" spans="1:5" s="77" customFormat="1" ht="18" customHeight="1" thickTop="1" x14ac:dyDescent="0.25">
      <c r="A16" s="80">
        <v>2015</v>
      </c>
      <c r="B16" s="81">
        <v>18380303.658186596</v>
      </c>
      <c r="C16" s="78">
        <v>2.3650825338904502E-2</v>
      </c>
      <c r="D16" s="78">
        <v>3.4223620848439218E-4</v>
      </c>
      <c r="E16" s="74">
        <v>6288.253366779536</v>
      </c>
    </row>
    <row r="17" spans="1:5" s="77" customFormat="1" ht="18" customHeight="1" x14ac:dyDescent="0.25">
      <c r="A17" s="65">
        <v>2016</v>
      </c>
      <c r="B17" s="66">
        <v>18791716.936250582</v>
      </c>
      <c r="C17" s="68">
        <v>2.2383377647884561E-2</v>
      </c>
      <c r="D17" s="68">
        <v>2.8043540065758599E-4</v>
      </c>
      <c r="E17" s="69">
        <v>5268.3852263391018</v>
      </c>
    </row>
    <row r="18" spans="1:5" s="77" customFormat="1" ht="18" customHeight="1" x14ac:dyDescent="0.25">
      <c r="A18" s="65">
        <v>2017</v>
      </c>
      <c r="B18" s="66">
        <v>19216509.084013257</v>
      </c>
      <c r="C18" s="68">
        <v>2.2605286637924049E-2</v>
      </c>
      <c r="D18" s="68">
        <v>3.71915291461411E-4</v>
      </c>
      <c r="E18" s="69">
        <v>7144.2565186060965</v>
      </c>
    </row>
    <row r="19" spans="1:5" s="77" customFormat="1" ht="18" customHeight="1" x14ac:dyDescent="0.25">
      <c r="A19" s="65">
        <v>2018</v>
      </c>
      <c r="B19" s="66">
        <v>19639919.578440569</v>
      </c>
      <c r="C19" s="68">
        <v>2.2033684295945211E-2</v>
      </c>
      <c r="D19" s="68">
        <v>3.5153890753747419E-4</v>
      </c>
      <c r="E19" s="69">
        <v>6901.7696321718395</v>
      </c>
    </row>
    <row r="20" spans="1:5" s="77" customFormat="1" ht="18" customHeight="1" x14ac:dyDescent="0.25">
      <c r="A20" s="65">
        <v>2019</v>
      </c>
      <c r="B20" s="66">
        <v>20063568.357721601</v>
      </c>
      <c r="C20" s="68">
        <v>2.1570800103788867E-2</v>
      </c>
      <c r="D20" s="68">
        <v>4.5061999538509312E-4</v>
      </c>
      <c r="E20" s="69">
        <v>9036.9728401042521</v>
      </c>
    </row>
    <row r="21" spans="1:5" s="77" customFormat="1" ht="18" customHeight="1" x14ac:dyDescent="0.25">
      <c r="A21" s="65">
        <v>2020</v>
      </c>
      <c r="B21" s="66">
        <v>20489508.380172592</v>
      </c>
      <c r="C21" s="68">
        <v>2.1229524821145151E-2</v>
      </c>
      <c r="D21" s="68">
        <v>2.742505048876076E-4</v>
      </c>
      <c r="E21" s="69">
        <v>5617.717356339097</v>
      </c>
    </row>
    <row r="22" spans="1:5" s="77" customFormat="1" ht="18" customHeight="1" x14ac:dyDescent="0.25">
      <c r="A22" s="65">
        <v>2021</v>
      </c>
      <c r="B22" s="66">
        <v>20926116.382012043</v>
      </c>
      <c r="C22" s="68">
        <v>2.1308856890971173E-2</v>
      </c>
      <c r="D22" s="68">
        <v>3.3201766489709961E-4</v>
      </c>
      <c r="E22" s="69">
        <v>6945.5342564545572</v>
      </c>
    </row>
    <row r="23" spans="1:5" s="77" customFormat="1" ht="18" customHeight="1" x14ac:dyDescent="0.25">
      <c r="A23" s="65">
        <v>2022</v>
      </c>
      <c r="B23" s="66">
        <v>21369321.537418615</v>
      </c>
      <c r="C23" s="68">
        <v>2.1179522626928904E-2</v>
      </c>
      <c r="D23" s="68">
        <v>3.5463162999715969E-4</v>
      </c>
      <c r="E23" s="69">
        <v>7575.5507988221943</v>
      </c>
    </row>
    <row r="24" spans="1:5" s="77" customFormat="1" ht="18" customHeight="1" x14ac:dyDescent="0.25">
      <c r="A24" s="65">
        <v>2023</v>
      </c>
      <c r="B24" s="66">
        <v>21822928.456091374</v>
      </c>
      <c r="C24" s="68">
        <v>2.1227015461322551E-2</v>
      </c>
      <c r="D24" s="68">
        <v>3.5240952733106568E-4</v>
      </c>
      <c r="E24" s="69">
        <v>7687.8986134752631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3" t="s">
        <v>4</v>
      </c>
      <c r="B26" s="3"/>
      <c r="C26" s="3"/>
    </row>
    <row r="27" spans="1:5" ht="21.75" customHeight="1" x14ac:dyDescent="0.3">
      <c r="A27" s="45" t="s">
        <v>171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37" t="str">
        <f>Headings!F37</f>
        <v>Page 37</v>
      </c>
      <c r="B30" s="138"/>
      <c r="C30" s="138"/>
      <c r="D30" s="138"/>
      <c r="E30" s="13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Headings!E38</f>
        <v>August 2014 Unincorporated Area/Roads Property Tax Levy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s="28" customFormat="1" ht="66" customHeight="1" x14ac:dyDescent="0.3">
      <c r="A4" s="27" t="s">
        <v>155</v>
      </c>
      <c r="B4" s="50" t="s">
        <v>117</v>
      </c>
      <c r="C4" s="50" t="s">
        <v>50</v>
      </c>
      <c r="D4" s="27" t="s">
        <v>243</v>
      </c>
      <c r="E4" s="51" t="s">
        <v>244</v>
      </c>
    </row>
    <row r="5" spans="1:5" s="77" customFormat="1" ht="18" customHeight="1" x14ac:dyDescent="0.25">
      <c r="A5" s="60">
        <v>2004</v>
      </c>
      <c r="B5" s="61">
        <v>64602595</v>
      </c>
      <c r="C5" s="62" t="s">
        <v>115</v>
      </c>
      <c r="D5" s="75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70315225</v>
      </c>
      <c r="C6" s="67">
        <v>8.8427252806176027E-2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>
        <v>76515439</v>
      </c>
      <c r="C7" s="67">
        <v>8.8177403969055046E-2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78812633</v>
      </c>
      <c r="C8" s="67">
        <v>3.0022620663523902E-2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81135147</v>
      </c>
      <c r="C9" s="67">
        <v>2.9468803560972257E-2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83470224</v>
      </c>
      <c r="C10" s="67">
        <v>2.8780092060472828E-2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84675096</v>
      </c>
      <c r="C11" s="67">
        <v>1.443475220576862E-2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86104033</v>
      </c>
      <c r="C12" s="67">
        <v>1.6875528549740393E-2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73706592</v>
      </c>
      <c r="C13" s="67">
        <v>-0.14398211753914014</v>
      </c>
      <c r="D13" s="68">
        <v>0</v>
      </c>
      <c r="E13" s="69">
        <v>0</v>
      </c>
    </row>
    <row r="14" spans="1:5" s="77" customFormat="1" ht="18" customHeight="1" x14ac:dyDescent="0.25">
      <c r="A14" s="65">
        <v>2013</v>
      </c>
      <c r="B14" s="66">
        <v>67537651</v>
      </c>
      <c r="C14" s="67">
        <v>-8.3695919626836091E-2</v>
      </c>
      <c r="D14" s="68">
        <v>0</v>
      </c>
      <c r="E14" s="69">
        <v>0</v>
      </c>
    </row>
    <row r="15" spans="1:5" s="77" customFormat="1" ht="18" customHeight="1" thickBot="1" x14ac:dyDescent="0.3">
      <c r="A15" s="70">
        <v>2014</v>
      </c>
      <c r="B15" s="71">
        <v>71721037.701000005</v>
      </c>
      <c r="C15" s="72">
        <v>6.1941548737014962E-2</v>
      </c>
      <c r="D15" s="68">
        <v>0</v>
      </c>
      <c r="E15" s="69">
        <v>0</v>
      </c>
    </row>
    <row r="16" spans="1:5" s="77" customFormat="1" ht="18" customHeight="1" thickTop="1" x14ac:dyDescent="0.25">
      <c r="A16" s="65">
        <v>2015</v>
      </c>
      <c r="B16" s="66">
        <v>78863300.313749999</v>
      </c>
      <c r="C16" s="67">
        <v>9.9583927417860041E-2</v>
      </c>
      <c r="D16" s="78">
        <v>4.5268522805223865E-2</v>
      </c>
      <c r="E16" s="74">
        <v>3415414.3465137631</v>
      </c>
    </row>
    <row r="17" spans="1:5" s="77" customFormat="1" ht="18" customHeight="1" x14ac:dyDescent="0.25">
      <c r="A17" s="65">
        <v>2016</v>
      </c>
      <c r="B17" s="66">
        <v>82257322.428000003</v>
      </c>
      <c r="C17" s="67">
        <v>4.303677503664205E-2</v>
      </c>
      <c r="D17" s="68">
        <v>4.5303735855678706E-2</v>
      </c>
      <c r="E17" s="69">
        <v>3565053.7538957149</v>
      </c>
    </row>
    <row r="18" spans="1:5" s="77" customFormat="1" ht="18" customHeight="1" x14ac:dyDescent="0.25">
      <c r="A18" s="65">
        <v>2017</v>
      </c>
      <c r="B18" s="66">
        <v>80812477.170000017</v>
      </c>
      <c r="C18" s="67">
        <v>-1.7564943950912904E-2</v>
      </c>
      <c r="D18" s="68">
        <v>4.5773935479221928E-2</v>
      </c>
      <c r="E18" s="69">
        <v>3537193.833579883</v>
      </c>
    </row>
    <row r="19" spans="1:5" s="77" customFormat="1" ht="18" customHeight="1" x14ac:dyDescent="0.25">
      <c r="A19" s="65">
        <v>2018</v>
      </c>
      <c r="B19" s="66">
        <v>80524400.692499995</v>
      </c>
      <c r="C19" s="67">
        <v>-3.5647524687804077E-3</v>
      </c>
      <c r="D19" s="68">
        <v>4.5742766116668276E-2</v>
      </c>
      <c r="E19" s="69">
        <v>3522289.5600226074</v>
      </c>
    </row>
    <row r="20" spans="1:5" s="77" customFormat="1" ht="18" customHeight="1" x14ac:dyDescent="0.25">
      <c r="A20" s="65">
        <v>2019</v>
      </c>
      <c r="B20" s="66">
        <v>80419991.7465</v>
      </c>
      <c r="C20" s="67">
        <v>-1.2966125187159339E-3</v>
      </c>
      <c r="D20" s="68">
        <v>4.618753737865311E-2</v>
      </c>
      <c r="E20" s="69">
        <v>3550416.3852776438</v>
      </c>
    </row>
    <row r="21" spans="1:5" s="77" customFormat="1" ht="18" customHeight="1" x14ac:dyDescent="0.25">
      <c r="A21" s="65">
        <v>2020</v>
      </c>
      <c r="B21" s="66">
        <v>83819347.105499998</v>
      </c>
      <c r="C21" s="67">
        <v>4.2270028697782625E-2</v>
      </c>
      <c r="D21" s="68">
        <v>4.6222013764100067E-2</v>
      </c>
      <c r="E21" s="69">
        <v>3703132.762107864</v>
      </c>
    </row>
    <row r="22" spans="1:5" s="77" customFormat="1" ht="18" customHeight="1" x14ac:dyDescent="0.25">
      <c r="A22" s="65">
        <v>2021</v>
      </c>
      <c r="B22" s="66">
        <v>87316045.384499997</v>
      </c>
      <c r="C22" s="67">
        <v>4.1717078452052858E-2</v>
      </c>
      <c r="D22" s="68">
        <v>4.6102959208856209E-2</v>
      </c>
      <c r="E22" s="69">
        <v>3848118.43155922</v>
      </c>
    </row>
    <row r="23" spans="1:5" s="77" customFormat="1" ht="18" customHeight="1" x14ac:dyDescent="0.25">
      <c r="A23" s="65">
        <v>2022</v>
      </c>
      <c r="B23" s="66">
        <v>89609880.899998784</v>
      </c>
      <c r="C23" s="67">
        <v>2.6270492501095033E-2</v>
      </c>
      <c r="D23" s="68">
        <v>2.6185151385026195E-2</v>
      </c>
      <c r="E23" s="69">
        <v>2286574.0103466511</v>
      </c>
    </row>
    <row r="24" spans="1:5" s="77" customFormat="1" ht="18" customHeight="1" x14ac:dyDescent="0.25">
      <c r="A24" s="65">
        <v>2023</v>
      </c>
      <c r="B24" s="66">
        <v>91528449.141355619</v>
      </c>
      <c r="C24" s="67">
        <v>2.1410230904088445E-2</v>
      </c>
      <c r="D24" s="68">
        <v>2.5664056566147675E-2</v>
      </c>
      <c r="E24" s="69">
        <v>2290215.0866432637</v>
      </c>
    </row>
    <row r="25" spans="1:5" ht="21.75" customHeight="1" x14ac:dyDescent="0.3">
      <c r="A25" s="43" t="s">
        <v>4</v>
      </c>
      <c r="B25" s="3"/>
      <c r="C25" s="3"/>
    </row>
    <row r="26" spans="1:5" ht="21.75" customHeight="1" x14ac:dyDescent="0.3">
      <c r="A26" s="45" t="s">
        <v>171</v>
      </c>
      <c r="B26" s="3"/>
      <c r="C26" s="3"/>
    </row>
    <row r="27" spans="1:5" ht="21.75" customHeight="1" x14ac:dyDescent="0.3">
      <c r="A27" s="45" t="s">
        <v>121</v>
      </c>
      <c r="B27" s="3"/>
      <c r="C27" s="3"/>
    </row>
    <row r="28" spans="1:5" ht="21.75" customHeight="1" x14ac:dyDescent="0.3">
      <c r="A28" s="77" t="s">
        <v>241</v>
      </c>
      <c r="B28" s="20"/>
      <c r="C28" s="20"/>
    </row>
    <row r="29" spans="1:5" ht="21.75" customHeight="1" x14ac:dyDescent="0.3">
      <c r="A29" s="85" t="s">
        <v>240</v>
      </c>
    </row>
    <row r="30" spans="1:5" ht="21.75" customHeight="1" x14ac:dyDescent="0.3">
      <c r="A30" s="137" t="str">
        <f>Headings!F38</f>
        <v>Page 38</v>
      </c>
      <c r="B30" s="138"/>
      <c r="C30" s="138"/>
      <c r="D30" s="138"/>
      <c r="E30" s="13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Headings!E39</f>
        <v>August 2014 Flood District Property Tax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s="28" customFormat="1" ht="66" customHeight="1" x14ac:dyDescent="0.3">
      <c r="A4" s="27" t="s">
        <v>155</v>
      </c>
      <c r="B4" s="50" t="s">
        <v>117</v>
      </c>
      <c r="C4" s="50" t="s">
        <v>50</v>
      </c>
      <c r="D4" s="27" t="s">
        <v>243</v>
      </c>
      <c r="E4" s="51" t="s">
        <v>244</v>
      </c>
    </row>
    <row r="5" spans="1:5" s="77" customFormat="1" ht="18" customHeight="1" x14ac:dyDescent="0.25">
      <c r="A5" s="60">
        <v>2004</v>
      </c>
      <c r="B5" s="61" t="s">
        <v>115</v>
      </c>
      <c r="C5" s="62" t="s">
        <v>115</v>
      </c>
      <c r="D5" s="75" t="s">
        <v>115</v>
      </c>
      <c r="E5" s="64" t="s">
        <v>115</v>
      </c>
    </row>
    <row r="6" spans="1:5" s="77" customFormat="1" ht="18" customHeight="1" x14ac:dyDescent="0.25">
      <c r="A6" s="65">
        <v>2005</v>
      </c>
      <c r="B6" s="66" t="s">
        <v>115</v>
      </c>
      <c r="C6" s="67" t="s">
        <v>115</v>
      </c>
      <c r="D6" s="68" t="s">
        <v>115</v>
      </c>
      <c r="E6" s="69" t="s">
        <v>115</v>
      </c>
    </row>
    <row r="7" spans="1:5" s="77" customFormat="1" ht="18" customHeight="1" x14ac:dyDescent="0.25">
      <c r="A7" s="65">
        <v>2006</v>
      </c>
      <c r="B7" s="66" t="s">
        <v>115</v>
      </c>
      <c r="C7" s="67" t="s">
        <v>115</v>
      </c>
      <c r="D7" s="68" t="s">
        <v>115</v>
      </c>
      <c r="E7" s="69" t="s">
        <v>115</v>
      </c>
    </row>
    <row r="8" spans="1:5" s="77" customFormat="1" ht="18" customHeight="1" x14ac:dyDescent="0.25">
      <c r="A8" s="65">
        <v>2007</v>
      </c>
      <c r="B8" s="66" t="s">
        <v>115</v>
      </c>
      <c r="C8" s="67" t="s">
        <v>115</v>
      </c>
      <c r="D8" s="68" t="s">
        <v>115</v>
      </c>
      <c r="E8" s="69" t="s">
        <v>115</v>
      </c>
    </row>
    <row r="9" spans="1:5" s="77" customFormat="1" ht="18" customHeight="1" x14ac:dyDescent="0.25">
      <c r="A9" s="65">
        <v>2008</v>
      </c>
      <c r="B9" s="66" t="s">
        <v>115</v>
      </c>
      <c r="C9" s="67" t="s">
        <v>115</v>
      </c>
      <c r="D9" s="68" t="s">
        <v>115</v>
      </c>
      <c r="E9" s="69" t="s">
        <v>115</v>
      </c>
    </row>
    <row r="10" spans="1:5" s="77" customFormat="1" ht="18" customHeight="1" x14ac:dyDescent="0.25">
      <c r="A10" s="65">
        <v>2009</v>
      </c>
      <c r="B10" s="66" t="s">
        <v>115</v>
      </c>
      <c r="C10" s="67" t="s">
        <v>115</v>
      </c>
      <c r="D10" s="68" t="s">
        <v>115</v>
      </c>
      <c r="E10" s="69" t="s">
        <v>115</v>
      </c>
    </row>
    <row r="11" spans="1:5" s="77" customFormat="1" ht="18" customHeight="1" x14ac:dyDescent="0.25">
      <c r="A11" s="65">
        <v>2010</v>
      </c>
      <c r="B11" s="66" t="s">
        <v>115</v>
      </c>
      <c r="C11" s="67" t="s">
        <v>115</v>
      </c>
      <c r="D11" s="68" t="s">
        <v>115</v>
      </c>
      <c r="E11" s="69" t="s">
        <v>115</v>
      </c>
    </row>
    <row r="12" spans="1:5" s="77" customFormat="1" ht="18" customHeight="1" x14ac:dyDescent="0.25">
      <c r="A12" s="65">
        <v>2011</v>
      </c>
      <c r="B12" s="66">
        <v>36070313</v>
      </c>
      <c r="C12" s="67" t="s">
        <v>115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36896149</v>
      </c>
      <c r="C13" s="67">
        <v>2.2895171439183182E-2</v>
      </c>
      <c r="D13" s="68">
        <v>0</v>
      </c>
      <c r="E13" s="69">
        <v>0</v>
      </c>
    </row>
    <row r="14" spans="1:5" s="77" customFormat="1" ht="18" customHeight="1" x14ac:dyDescent="0.25">
      <c r="A14" s="65">
        <v>2013</v>
      </c>
      <c r="B14" s="66">
        <v>41346031</v>
      </c>
      <c r="C14" s="68">
        <v>0.12060559490910561</v>
      </c>
      <c r="D14" s="68">
        <v>0</v>
      </c>
      <c r="E14" s="69">
        <v>0</v>
      </c>
    </row>
    <row r="15" spans="1:5" s="77" customFormat="1" ht="18" customHeight="1" thickBot="1" x14ac:dyDescent="0.3">
      <c r="A15" s="70">
        <v>2014</v>
      </c>
      <c r="B15" s="71">
        <v>52104009</v>
      </c>
      <c r="C15" s="83">
        <v>0.26019372935699692</v>
      </c>
      <c r="D15" s="68">
        <v>0</v>
      </c>
      <c r="E15" s="69">
        <v>0</v>
      </c>
    </row>
    <row r="16" spans="1:5" s="77" customFormat="1" ht="18" customHeight="1" thickTop="1" x14ac:dyDescent="0.25">
      <c r="A16" s="65">
        <v>2015</v>
      </c>
      <c r="B16" s="66">
        <v>53311103.090000011</v>
      </c>
      <c r="C16" s="68">
        <v>2.3167009855230347E-2</v>
      </c>
      <c r="D16" s="78">
        <v>2.621529473398887E-4</v>
      </c>
      <c r="E16" s="74">
        <v>13972.000000007451</v>
      </c>
    </row>
    <row r="17" spans="1:5" s="77" customFormat="1" ht="18" customHeight="1" x14ac:dyDescent="0.25">
      <c r="A17" s="65">
        <v>2016</v>
      </c>
      <c r="B17" s="66">
        <v>54495138.120900013</v>
      </c>
      <c r="C17" s="68">
        <v>2.2209914300612255E-2</v>
      </c>
      <c r="D17" s="68">
        <v>1.9884111799051141E-4</v>
      </c>
      <c r="E17" s="69">
        <v>10833.720000006258</v>
      </c>
    </row>
    <row r="18" spans="1:5" s="77" customFormat="1" ht="18" customHeight="1" x14ac:dyDescent="0.25">
      <c r="A18" s="65">
        <v>2017</v>
      </c>
      <c r="B18" s="66">
        <v>55720175.502109013</v>
      </c>
      <c r="C18" s="68">
        <v>2.2479755505733445E-2</v>
      </c>
      <c r="D18" s="68">
        <v>2.402769409817207E-4</v>
      </c>
      <c r="E18" s="69">
        <v>13385.057200007141</v>
      </c>
    </row>
    <row r="19" spans="1:5" s="77" customFormat="1" ht="18" customHeight="1" x14ac:dyDescent="0.25">
      <c r="A19" s="65">
        <v>2018</v>
      </c>
      <c r="B19" s="66">
        <v>56940351.257130109</v>
      </c>
      <c r="C19" s="68">
        <v>2.1898275517364674E-2</v>
      </c>
      <c r="D19" s="68">
        <v>2.7935110402954599E-4</v>
      </c>
      <c r="E19" s="69">
        <v>15901.907772012055</v>
      </c>
    </row>
    <row r="20" spans="1:5" s="77" customFormat="1" ht="18" customHeight="1" x14ac:dyDescent="0.25">
      <c r="A20" s="65">
        <v>2019</v>
      </c>
      <c r="B20" s="66">
        <v>58157910.769701406</v>
      </c>
      <c r="C20" s="68">
        <v>2.1383069926510734E-2</v>
      </c>
      <c r="D20" s="68">
        <v>2.9170363752006878E-4</v>
      </c>
      <c r="E20" s="69">
        <v>16959.926849730313</v>
      </c>
    </row>
    <row r="21" spans="1:5" s="77" customFormat="1" ht="18" customHeight="1" x14ac:dyDescent="0.25">
      <c r="A21" s="65">
        <v>2020</v>
      </c>
      <c r="B21" s="66">
        <v>59387696.877398431</v>
      </c>
      <c r="C21" s="68">
        <v>2.1145637651373672E-2</v>
      </c>
      <c r="D21" s="68">
        <v>2.6097273647640584E-4</v>
      </c>
      <c r="E21" s="69">
        <v>15494.526118241251</v>
      </c>
    </row>
    <row r="22" spans="1:5" s="77" customFormat="1" ht="18" customHeight="1" x14ac:dyDescent="0.25">
      <c r="A22" s="65">
        <v>2021</v>
      </c>
      <c r="B22" s="66">
        <v>60635402.846172415</v>
      </c>
      <c r="C22" s="68">
        <v>2.1009502546458059E-2</v>
      </c>
      <c r="D22" s="68">
        <v>2.1143062936324064E-4</v>
      </c>
      <c r="E22" s="69">
        <v>12817.471379421651</v>
      </c>
    </row>
    <row r="23" spans="1:5" s="77" customFormat="1" ht="18" customHeight="1" x14ac:dyDescent="0.25">
      <c r="A23" s="65">
        <v>2022</v>
      </c>
      <c r="B23" s="66">
        <v>61907541.874634132</v>
      </c>
      <c r="C23" s="68">
        <v>2.0980136500272639E-2</v>
      </c>
      <c r="D23" s="68">
        <v>2.0796049232774116E-4</v>
      </c>
      <c r="E23" s="69">
        <v>12871.646093197167</v>
      </c>
    </row>
    <row r="24" spans="1:5" s="77" customFormat="1" ht="18" customHeight="1" x14ac:dyDescent="0.25">
      <c r="A24" s="65">
        <v>2023</v>
      </c>
      <c r="B24" s="66">
        <v>63209261.293380477</v>
      </c>
      <c r="C24" s="68">
        <v>2.1026830969680388E-2</v>
      </c>
      <c r="D24" s="68">
        <v>1.9791147133618736E-4</v>
      </c>
      <c r="E24" s="69">
        <v>12507.362554125488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3" t="s">
        <v>4</v>
      </c>
      <c r="B26" s="3"/>
      <c r="C26" s="3"/>
    </row>
    <row r="27" spans="1:5" ht="21.75" customHeight="1" x14ac:dyDescent="0.3">
      <c r="A27" s="45" t="s">
        <v>171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37" t="str">
        <f>Headings!F39</f>
        <v>Page 39</v>
      </c>
      <c r="B30" s="138"/>
      <c r="C30" s="138"/>
      <c r="D30" s="138"/>
      <c r="E30" s="13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Headings!E4</f>
        <v>August 2014 Countywide New Construction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ht="66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  <c r="E4" s="54" t="s">
        <v>244</v>
      </c>
    </row>
    <row r="5" spans="1:5" s="77" customFormat="1" ht="18" customHeight="1" x14ac:dyDescent="0.25">
      <c r="A5" s="60">
        <v>2004</v>
      </c>
      <c r="B5" s="61">
        <v>4201000000</v>
      </c>
      <c r="C5" s="62" t="s">
        <v>115</v>
      </c>
      <c r="D5" s="75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4292399999.99999</v>
      </c>
      <c r="C6" s="67">
        <v>2.1756724589381049E-2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>
        <v>4964300000</v>
      </c>
      <c r="C7" s="67">
        <v>0.15653247600410292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5950400000</v>
      </c>
      <c r="C8" s="67">
        <v>0.19863827729992134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6663100000</v>
      </c>
      <c r="C9" s="67">
        <v>0.11977346060769034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8005200000</v>
      </c>
      <c r="C10" s="67">
        <v>0.2014227611772299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5205200000</v>
      </c>
      <c r="C11" s="67">
        <v>-0.34977264777894368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2457642885</v>
      </c>
      <c r="C12" s="67">
        <v>-0.52784851974948133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1925434669</v>
      </c>
      <c r="C13" s="67">
        <v>-0.21655229864692083</v>
      </c>
      <c r="D13" s="68">
        <v>0</v>
      </c>
      <c r="E13" s="69">
        <v>0</v>
      </c>
    </row>
    <row r="14" spans="1:5" s="77" customFormat="1" ht="18" customHeight="1" x14ac:dyDescent="0.25">
      <c r="A14" s="65">
        <v>2013</v>
      </c>
      <c r="B14" s="66">
        <v>1983503613</v>
      </c>
      <c r="C14" s="68">
        <v>3.0158875258104123E-2</v>
      </c>
      <c r="D14" s="68">
        <v>0</v>
      </c>
      <c r="E14" s="69">
        <v>0</v>
      </c>
    </row>
    <row r="15" spans="1:5" s="77" customFormat="1" ht="18" customHeight="1" thickBot="1" x14ac:dyDescent="0.3">
      <c r="A15" s="70">
        <v>2014</v>
      </c>
      <c r="B15" s="71">
        <v>3406198290</v>
      </c>
      <c r="C15" s="72">
        <v>0.71726346636102645</v>
      </c>
      <c r="D15" s="68">
        <v>0</v>
      </c>
      <c r="E15" s="69">
        <v>0</v>
      </c>
    </row>
    <row r="16" spans="1:5" s="77" customFormat="1" ht="18" customHeight="1" thickTop="1" x14ac:dyDescent="0.25">
      <c r="A16" s="65">
        <v>2015</v>
      </c>
      <c r="B16" s="66">
        <v>4213880402.3297596</v>
      </c>
      <c r="C16" s="67">
        <v>0.23712128407232558</v>
      </c>
      <c r="D16" s="78">
        <v>9.8039215686289705E-3</v>
      </c>
      <c r="E16" s="74">
        <v>40911460.216799736</v>
      </c>
    </row>
    <row r="17" spans="1:5" s="77" customFormat="1" ht="18" customHeight="1" x14ac:dyDescent="0.25">
      <c r="A17" s="65">
        <v>2016</v>
      </c>
      <c r="B17" s="66">
        <v>4621976001.5526199</v>
      </c>
      <c r="C17" s="67">
        <v>9.6845558074508675E-2</v>
      </c>
      <c r="D17" s="68">
        <v>1.1070132861009663E-2</v>
      </c>
      <c r="E17" s="69">
        <v>50605676.851320267</v>
      </c>
    </row>
    <row r="18" spans="1:5" s="77" customFormat="1" ht="18" customHeight="1" x14ac:dyDescent="0.25">
      <c r="A18" s="65">
        <v>2017</v>
      </c>
      <c r="B18" s="66">
        <v>4935526508.1360407</v>
      </c>
      <c r="C18" s="67">
        <v>6.7839059847583094E-2</v>
      </c>
      <c r="D18" s="68">
        <v>1.9608825903608906E-2</v>
      </c>
      <c r="E18" s="69">
        <v>94918637.012500763</v>
      </c>
    </row>
    <row r="19" spans="1:5" s="77" customFormat="1" ht="18" customHeight="1" x14ac:dyDescent="0.25">
      <c r="A19" s="65">
        <v>2018</v>
      </c>
      <c r="B19" s="66">
        <v>4868174091.7372103</v>
      </c>
      <c r="C19" s="67">
        <v>-1.3646450138156907E-2</v>
      </c>
      <c r="D19" s="68">
        <v>2.0260885242718629E-2</v>
      </c>
      <c r="E19" s="69">
        <v>96674799.593830109</v>
      </c>
    </row>
    <row r="20" spans="1:5" s="77" customFormat="1" ht="18" customHeight="1" x14ac:dyDescent="0.25">
      <c r="A20" s="65">
        <v>2019</v>
      </c>
      <c r="B20" s="66">
        <v>4845309284.2448492</v>
      </c>
      <c r="C20" s="67">
        <v>-4.6967933072010748E-3</v>
      </c>
      <c r="D20" s="68">
        <v>1.8173134005513347E-2</v>
      </c>
      <c r="E20" s="69">
        <v>86482791.560539246</v>
      </c>
    </row>
    <row r="21" spans="1:5" s="77" customFormat="1" ht="18" customHeight="1" x14ac:dyDescent="0.25">
      <c r="A21" s="65">
        <v>2020</v>
      </c>
      <c r="B21" s="66">
        <v>4943487397.8193102</v>
      </c>
      <c r="C21" s="67">
        <v>2.0262507058878443E-2</v>
      </c>
      <c r="D21" s="68">
        <v>1.516364358652722E-2</v>
      </c>
      <c r="E21" s="69">
        <v>73841573.670020103</v>
      </c>
    </row>
    <row r="22" spans="1:5" s="77" customFormat="1" ht="18" customHeight="1" x14ac:dyDescent="0.25">
      <c r="A22" s="65">
        <v>2021</v>
      </c>
      <c r="B22" s="66">
        <v>5107070184.3753605</v>
      </c>
      <c r="C22" s="67">
        <v>3.3090564088058771E-2</v>
      </c>
      <c r="D22" s="68">
        <v>1.3509307838841744E-2</v>
      </c>
      <c r="E22" s="69">
        <v>68073359.308771133</v>
      </c>
    </row>
    <row r="23" spans="1:5" s="77" customFormat="1" ht="18" customHeight="1" x14ac:dyDescent="0.25">
      <c r="A23" s="65">
        <v>2022</v>
      </c>
      <c r="B23" s="66">
        <v>5324134519.9981499</v>
      </c>
      <c r="C23" s="67">
        <v>4.2502712472383575E-2</v>
      </c>
      <c r="D23" s="68">
        <v>1.7697760551912856E-2</v>
      </c>
      <c r="E23" s="69">
        <v>92586680.970979691</v>
      </c>
    </row>
    <row r="24" spans="1:5" s="77" customFormat="1" ht="18" customHeight="1" x14ac:dyDescent="0.25">
      <c r="A24" s="65">
        <v>2023</v>
      </c>
      <c r="B24" s="66">
        <v>5590445130.6509895</v>
      </c>
      <c r="C24" s="67">
        <v>5.0019512026328705E-2</v>
      </c>
      <c r="D24" s="68">
        <v>1.7688067441861577E-2</v>
      </c>
      <c r="E24" s="69">
        <v>97165500.573809624</v>
      </c>
    </row>
    <row r="25" spans="1:5" ht="21.75" customHeight="1" x14ac:dyDescent="0.3">
      <c r="A25" s="7"/>
      <c r="B25" s="3"/>
      <c r="C25" s="3"/>
    </row>
    <row r="26" spans="1:5" ht="21.75" customHeight="1" x14ac:dyDescent="0.3">
      <c r="A26" s="36" t="s">
        <v>4</v>
      </c>
      <c r="B26" s="3"/>
      <c r="C26" s="3"/>
    </row>
    <row r="27" spans="1:5" ht="21.75" customHeight="1" x14ac:dyDescent="0.3">
      <c r="A27" s="79" t="s">
        <v>216</v>
      </c>
      <c r="B27" s="3"/>
      <c r="C27" s="3"/>
    </row>
    <row r="28" spans="1:5" ht="21.75" customHeight="1" x14ac:dyDescent="0.3">
      <c r="A28" s="58" t="s">
        <v>217</v>
      </c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37" t="str">
        <f>Headings!F4</f>
        <v>Page 4</v>
      </c>
      <c r="B30" s="138"/>
      <c r="C30" s="138"/>
      <c r="D30" s="138"/>
      <c r="E30" s="13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Headings!E40</f>
        <v>August 2014 Ferry District Property Tax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s="28" customFormat="1" ht="66" customHeight="1" x14ac:dyDescent="0.3">
      <c r="A4" s="27" t="s">
        <v>155</v>
      </c>
      <c r="B4" s="50" t="s">
        <v>117</v>
      </c>
      <c r="C4" s="50" t="s">
        <v>50</v>
      </c>
      <c r="D4" s="27" t="s">
        <v>243</v>
      </c>
      <c r="E4" s="51" t="s">
        <v>244</v>
      </c>
    </row>
    <row r="5" spans="1:5" s="77" customFormat="1" ht="18" customHeight="1" x14ac:dyDescent="0.25">
      <c r="A5" s="60">
        <v>2004</v>
      </c>
      <c r="B5" s="61" t="s">
        <v>115</v>
      </c>
      <c r="C5" s="62" t="s">
        <v>115</v>
      </c>
      <c r="D5" s="75" t="s">
        <v>115</v>
      </c>
      <c r="E5" s="64" t="s">
        <v>115</v>
      </c>
    </row>
    <row r="6" spans="1:5" s="77" customFormat="1" ht="18" customHeight="1" x14ac:dyDescent="0.25">
      <c r="A6" s="65">
        <v>2005</v>
      </c>
      <c r="B6" s="66" t="s">
        <v>115</v>
      </c>
      <c r="C6" s="67" t="s">
        <v>115</v>
      </c>
      <c r="D6" s="68" t="s">
        <v>115</v>
      </c>
      <c r="E6" s="69" t="s">
        <v>115</v>
      </c>
    </row>
    <row r="7" spans="1:5" s="77" customFormat="1" ht="18" customHeight="1" x14ac:dyDescent="0.25">
      <c r="A7" s="65">
        <v>2006</v>
      </c>
      <c r="B7" s="66" t="s">
        <v>115</v>
      </c>
      <c r="C7" s="67" t="s">
        <v>115</v>
      </c>
      <c r="D7" s="68" t="s">
        <v>115</v>
      </c>
      <c r="E7" s="69" t="s">
        <v>115</v>
      </c>
    </row>
    <row r="8" spans="1:5" s="77" customFormat="1" ht="18" customHeight="1" x14ac:dyDescent="0.25">
      <c r="A8" s="65">
        <v>2007</v>
      </c>
      <c r="B8" s="66" t="s">
        <v>115</v>
      </c>
      <c r="C8" s="67" t="s">
        <v>115</v>
      </c>
      <c r="D8" s="68" t="s">
        <v>115</v>
      </c>
      <c r="E8" s="69" t="s">
        <v>115</v>
      </c>
    </row>
    <row r="9" spans="1:5" s="77" customFormat="1" ht="18" customHeight="1" x14ac:dyDescent="0.25">
      <c r="A9" s="65">
        <v>2008</v>
      </c>
      <c r="B9" s="66" t="s">
        <v>115</v>
      </c>
      <c r="C9" s="67" t="s">
        <v>115</v>
      </c>
      <c r="D9" s="68" t="s">
        <v>115</v>
      </c>
      <c r="E9" s="69" t="s">
        <v>115</v>
      </c>
    </row>
    <row r="10" spans="1:5" s="77" customFormat="1" ht="18" customHeight="1" x14ac:dyDescent="0.25">
      <c r="A10" s="65">
        <v>2009</v>
      </c>
      <c r="B10" s="66" t="s">
        <v>115</v>
      </c>
      <c r="C10" s="67" t="s">
        <v>115</v>
      </c>
      <c r="D10" s="68" t="s">
        <v>115</v>
      </c>
      <c r="E10" s="69" t="s">
        <v>115</v>
      </c>
    </row>
    <row r="11" spans="1:5" s="77" customFormat="1" ht="18" customHeight="1" x14ac:dyDescent="0.25">
      <c r="A11" s="65">
        <v>2010</v>
      </c>
      <c r="B11" s="66" t="s">
        <v>115</v>
      </c>
      <c r="C11" s="67" t="s">
        <v>115</v>
      </c>
      <c r="D11" s="68" t="s">
        <v>115</v>
      </c>
      <c r="E11" s="69" t="s">
        <v>115</v>
      </c>
    </row>
    <row r="12" spans="1:5" s="77" customFormat="1" ht="18" customHeight="1" x14ac:dyDescent="0.25">
      <c r="A12" s="65">
        <v>2011</v>
      </c>
      <c r="B12" s="66">
        <v>1183252</v>
      </c>
      <c r="C12" s="67" t="s">
        <v>115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1183252</v>
      </c>
      <c r="C13" s="67">
        <v>0</v>
      </c>
      <c r="D13" s="68">
        <v>0</v>
      </c>
      <c r="E13" s="69">
        <v>0</v>
      </c>
    </row>
    <row r="14" spans="1:5" s="77" customFormat="1" ht="18" customHeight="1" x14ac:dyDescent="0.25">
      <c r="A14" s="65">
        <v>2013</v>
      </c>
      <c r="B14" s="66">
        <v>1183252</v>
      </c>
      <c r="C14" s="68">
        <v>0</v>
      </c>
      <c r="D14" s="68">
        <v>0</v>
      </c>
      <c r="E14" s="69">
        <v>0</v>
      </c>
    </row>
    <row r="15" spans="1:5" s="77" customFormat="1" ht="18" customHeight="1" thickBot="1" x14ac:dyDescent="0.3">
      <c r="A15" s="70">
        <v>2014</v>
      </c>
      <c r="B15" s="71">
        <v>1183252</v>
      </c>
      <c r="C15" s="83">
        <v>0</v>
      </c>
      <c r="D15" s="68">
        <v>0</v>
      </c>
      <c r="E15" s="69">
        <v>0</v>
      </c>
    </row>
    <row r="16" spans="1:5" s="77" customFormat="1" ht="18" customHeight="1" thickTop="1" x14ac:dyDescent="0.25">
      <c r="A16" s="65">
        <v>2015</v>
      </c>
      <c r="B16" s="66">
        <v>1183252</v>
      </c>
      <c r="C16" s="68">
        <v>0</v>
      </c>
      <c r="D16" s="78">
        <v>0</v>
      </c>
      <c r="E16" s="74">
        <v>0</v>
      </c>
    </row>
    <row r="17" spans="1:5" s="77" customFormat="1" ht="18" customHeight="1" x14ac:dyDescent="0.25">
      <c r="A17" s="65">
        <v>2016</v>
      </c>
      <c r="B17" s="66">
        <v>1183252</v>
      </c>
      <c r="C17" s="68">
        <v>0</v>
      </c>
      <c r="D17" s="68">
        <v>0</v>
      </c>
      <c r="E17" s="69">
        <v>0</v>
      </c>
    </row>
    <row r="18" spans="1:5" s="77" customFormat="1" ht="18" customHeight="1" x14ac:dyDescent="0.25">
      <c r="A18" s="65">
        <v>2017</v>
      </c>
      <c r="B18" s="66">
        <v>1183252</v>
      </c>
      <c r="C18" s="68">
        <v>0</v>
      </c>
      <c r="D18" s="68">
        <v>0</v>
      </c>
      <c r="E18" s="69">
        <v>0</v>
      </c>
    </row>
    <row r="19" spans="1:5" s="77" customFormat="1" ht="18" customHeight="1" x14ac:dyDescent="0.25">
      <c r="A19" s="65">
        <v>2018</v>
      </c>
      <c r="B19" s="66">
        <v>1183252</v>
      </c>
      <c r="C19" s="68">
        <v>0</v>
      </c>
      <c r="D19" s="68">
        <v>0</v>
      </c>
      <c r="E19" s="69">
        <v>0</v>
      </c>
    </row>
    <row r="20" spans="1:5" s="77" customFormat="1" ht="18" customHeight="1" x14ac:dyDescent="0.25">
      <c r="A20" s="65">
        <v>2019</v>
      </c>
      <c r="B20" s="66">
        <v>1183252</v>
      </c>
      <c r="C20" s="68">
        <v>0</v>
      </c>
      <c r="D20" s="68">
        <v>0</v>
      </c>
      <c r="E20" s="69">
        <v>0</v>
      </c>
    </row>
    <row r="21" spans="1:5" s="77" customFormat="1" ht="18" customHeight="1" x14ac:dyDescent="0.25">
      <c r="A21" s="65">
        <v>2020</v>
      </c>
      <c r="B21" s="66">
        <v>1183252</v>
      </c>
      <c r="C21" s="68">
        <v>0</v>
      </c>
      <c r="D21" s="68">
        <v>0</v>
      </c>
      <c r="E21" s="69">
        <v>0</v>
      </c>
    </row>
    <row r="22" spans="1:5" s="77" customFormat="1" ht="18" customHeight="1" x14ac:dyDescent="0.25">
      <c r="A22" s="65">
        <v>2021</v>
      </c>
      <c r="B22" s="66">
        <v>1183252</v>
      </c>
      <c r="C22" s="68">
        <v>0</v>
      </c>
      <c r="D22" s="68">
        <v>0</v>
      </c>
      <c r="E22" s="69">
        <v>0</v>
      </c>
    </row>
    <row r="23" spans="1:5" s="77" customFormat="1" ht="18" customHeight="1" x14ac:dyDescent="0.25">
      <c r="A23" s="65">
        <v>2022</v>
      </c>
      <c r="B23" s="66">
        <v>1183252</v>
      </c>
      <c r="C23" s="68">
        <v>0</v>
      </c>
      <c r="D23" s="68">
        <v>0</v>
      </c>
      <c r="E23" s="69">
        <v>0</v>
      </c>
    </row>
    <row r="24" spans="1:5" s="77" customFormat="1" ht="18" customHeight="1" x14ac:dyDescent="0.25">
      <c r="A24" s="65">
        <v>2023</v>
      </c>
      <c r="B24" s="66">
        <v>1183252</v>
      </c>
      <c r="C24" s="68">
        <v>0</v>
      </c>
      <c r="D24" s="68">
        <v>0</v>
      </c>
      <c r="E24" s="69">
        <v>0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3" t="s">
        <v>4</v>
      </c>
      <c r="B26" s="3"/>
      <c r="C26" s="3"/>
    </row>
    <row r="27" spans="1:5" ht="21.75" customHeight="1" x14ac:dyDescent="0.3">
      <c r="A27" s="45" t="s">
        <v>171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37" t="str">
        <f>Headings!F40</f>
        <v>Page 40</v>
      </c>
      <c r="B30" s="138"/>
      <c r="C30" s="138"/>
      <c r="D30" s="138"/>
      <c r="E30" s="13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7" ht="23.25" x14ac:dyDescent="0.3">
      <c r="A1" s="143" t="str">
        <f>Headings!E41</f>
        <v>August 2014 Transit Property Tax Forecast</v>
      </c>
      <c r="B1" s="139"/>
      <c r="C1" s="139"/>
      <c r="D1" s="139"/>
      <c r="E1" s="139"/>
    </row>
    <row r="2" spans="1:7" ht="21.75" customHeight="1" x14ac:dyDescent="0.3">
      <c r="A2" s="143" t="s">
        <v>124</v>
      </c>
      <c r="B2" s="139"/>
      <c r="C2" s="139"/>
      <c r="D2" s="139"/>
      <c r="E2" s="139"/>
    </row>
    <row r="4" spans="1:7" s="28" customFormat="1" ht="66" customHeight="1" x14ac:dyDescent="0.3">
      <c r="A4" s="27" t="s">
        <v>155</v>
      </c>
      <c r="B4" s="50" t="s">
        <v>117</v>
      </c>
      <c r="C4" s="50" t="s">
        <v>50</v>
      </c>
      <c r="D4" s="27" t="s">
        <v>243</v>
      </c>
      <c r="E4" s="51" t="s">
        <v>244</v>
      </c>
    </row>
    <row r="5" spans="1:7" s="77" customFormat="1" ht="18" customHeight="1" x14ac:dyDescent="0.25">
      <c r="A5" s="60">
        <v>2004</v>
      </c>
      <c r="B5" s="61" t="s">
        <v>115</v>
      </c>
      <c r="C5" s="62" t="s">
        <v>115</v>
      </c>
      <c r="D5" s="75" t="s">
        <v>115</v>
      </c>
      <c r="E5" s="64" t="s">
        <v>115</v>
      </c>
    </row>
    <row r="6" spans="1:7" s="77" customFormat="1" ht="18" customHeight="1" x14ac:dyDescent="0.25">
      <c r="A6" s="65">
        <v>2005</v>
      </c>
      <c r="B6" s="66" t="s">
        <v>115</v>
      </c>
      <c r="C6" s="67" t="s">
        <v>115</v>
      </c>
      <c r="D6" s="68" t="s">
        <v>115</v>
      </c>
      <c r="E6" s="69" t="s">
        <v>115</v>
      </c>
    </row>
    <row r="7" spans="1:7" s="77" customFormat="1" ht="18" customHeight="1" x14ac:dyDescent="0.25">
      <c r="A7" s="65">
        <v>2006</v>
      </c>
      <c r="B7" s="66" t="s">
        <v>115</v>
      </c>
      <c r="C7" s="67" t="s">
        <v>115</v>
      </c>
      <c r="D7" s="68" t="s">
        <v>115</v>
      </c>
      <c r="E7" s="69" t="s">
        <v>115</v>
      </c>
    </row>
    <row r="8" spans="1:7" s="77" customFormat="1" ht="18" customHeight="1" x14ac:dyDescent="0.25">
      <c r="A8" s="65">
        <v>2007</v>
      </c>
      <c r="B8" s="66" t="s">
        <v>115</v>
      </c>
      <c r="C8" s="67" t="s">
        <v>115</v>
      </c>
      <c r="D8" s="68" t="s">
        <v>115</v>
      </c>
      <c r="E8" s="69" t="s">
        <v>115</v>
      </c>
    </row>
    <row r="9" spans="1:7" s="77" customFormat="1" ht="18" customHeight="1" x14ac:dyDescent="0.25">
      <c r="A9" s="65">
        <v>2008</v>
      </c>
      <c r="B9" s="66" t="s">
        <v>115</v>
      </c>
      <c r="C9" s="67" t="s">
        <v>115</v>
      </c>
      <c r="D9" s="68" t="s">
        <v>115</v>
      </c>
      <c r="E9" s="69" t="s">
        <v>115</v>
      </c>
    </row>
    <row r="10" spans="1:7" s="77" customFormat="1" ht="18" customHeight="1" x14ac:dyDescent="0.25">
      <c r="A10" s="65">
        <v>2009</v>
      </c>
      <c r="B10" s="66" t="s">
        <v>115</v>
      </c>
      <c r="C10" s="67" t="s">
        <v>115</v>
      </c>
      <c r="D10" s="68" t="s">
        <v>115</v>
      </c>
      <c r="E10" s="69" t="s">
        <v>115</v>
      </c>
    </row>
    <row r="11" spans="1:7" s="77" customFormat="1" ht="18" customHeight="1" x14ac:dyDescent="0.25">
      <c r="A11" s="65">
        <v>2010</v>
      </c>
      <c r="B11" s="66">
        <v>22122922</v>
      </c>
      <c r="C11" s="67" t="s">
        <v>115</v>
      </c>
      <c r="D11" s="68">
        <v>0</v>
      </c>
      <c r="E11" s="69">
        <v>0</v>
      </c>
    </row>
    <row r="12" spans="1:7" s="77" customFormat="1" ht="18" customHeight="1" x14ac:dyDescent="0.25">
      <c r="A12" s="65">
        <v>2011</v>
      </c>
      <c r="B12" s="66">
        <v>22623470</v>
      </c>
      <c r="C12" s="67">
        <v>2.2625763450234926E-2</v>
      </c>
      <c r="D12" s="68">
        <v>0</v>
      </c>
      <c r="E12" s="69">
        <v>0</v>
      </c>
    </row>
    <row r="13" spans="1:7" s="77" customFormat="1" ht="18" customHeight="1" x14ac:dyDescent="0.25">
      <c r="A13" s="65">
        <v>2012</v>
      </c>
      <c r="B13" s="66">
        <v>23823382</v>
      </c>
      <c r="C13" s="67">
        <v>5.3038371213611324E-2</v>
      </c>
      <c r="D13" s="68">
        <v>0</v>
      </c>
      <c r="E13" s="69">
        <v>0</v>
      </c>
    </row>
    <row r="14" spans="1:7" s="77" customFormat="1" ht="18" customHeight="1" x14ac:dyDescent="0.25">
      <c r="A14" s="65">
        <v>2013</v>
      </c>
      <c r="B14" s="66">
        <v>23473405</v>
      </c>
      <c r="C14" s="68">
        <v>-1.4690483492226236E-2</v>
      </c>
      <c r="D14" s="68">
        <v>0</v>
      </c>
      <c r="E14" s="69">
        <v>0</v>
      </c>
      <c r="F14" s="87"/>
      <c r="G14" s="118"/>
    </row>
    <row r="15" spans="1:7" s="77" customFormat="1" ht="18" customHeight="1" thickBot="1" x14ac:dyDescent="0.3">
      <c r="A15" s="65">
        <v>2014</v>
      </c>
      <c r="B15" s="66">
        <v>25426081.857224997</v>
      </c>
      <c r="C15" s="68">
        <v>8.3186774872456626E-2</v>
      </c>
      <c r="D15" s="68">
        <v>0</v>
      </c>
      <c r="E15" s="69">
        <v>0</v>
      </c>
    </row>
    <row r="16" spans="1:7" s="77" customFormat="1" ht="18" customHeight="1" thickTop="1" x14ac:dyDescent="0.25">
      <c r="A16" s="80">
        <v>2015</v>
      </c>
      <c r="B16" s="81">
        <v>26231515.259936899</v>
      </c>
      <c r="C16" s="78">
        <v>3.1677448662151386E-2</v>
      </c>
      <c r="D16" s="78">
        <v>3.3221910302172475E-4</v>
      </c>
      <c r="E16" s="74">
        <v>8711.7162719890475</v>
      </c>
    </row>
    <row r="17" spans="1:5" s="77" customFormat="1" ht="18" customHeight="1" x14ac:dyDescent="0.25">
      <c r="A17" s="65">
        <v>2016</v>
      </c>
      <c r="B17" s="66">
        <v>26818186.753976643</v>
      </c>
      <c r="C17" s="68">
        <v>2.236513934579154E-2</v>
      </c>
      <c r="D17" s="68">
        <v>2.7008751626933503E-4</v>
      </c>
      <c r="E17" s="69">
        <v>7241.3016660474241</v>
      </c>
    </row>
    <row r="18" spans="1:5" s="77" customFormat="1" ht="18" customHeight="1" x14ac:dyDescent="0.25">
      <c r="A18" s="65">
        <v>2017</v>
      </c>
      <c r="B18" s="66">
        <v>27424059.187255964</v>
      </c>
      <c r="C18" s="68">
        <v>2.2591849286360821E-2</v>
      </c>
      <c r="D18" s="68">
        <v>3.1632386904290044E-4</v>
      </c>
      <c r="E18" s="69">
        <v>8672.1413016840816</v>
      </c>
    </row>
    <row r="19" spans="1:5" s="77" customFormat="1" ht="18" customHeight="1" x14ac:dyDescent="0.25">
      <c r="A19" s="65">
        <v>2018</v>
      </c>
      <c r="B19" s="66">
        <v>28028442.405821733</v>
      </c>
      <c r="C19" s="68">
        <v>2.2038430359230921E-2</v>
      </c>
      <c r="D19" s="68">
        <v>3.5859100944368727E-4</v>
      </c>
      <c r="E19" s="69">
        <v>10047.144639700651</v>
      </c>
    </row>
    <row r="20" spans="1:5" s="77" customFormat="1" ht="18" customHeight="1" x14ac:dyDescent="0.25">
      <c r="A20" s="65">
        <v>2019</v>
      </c>
      <c r="B20" s="66">
        <v>28631992.630815364</v>
      </c>
      <c r="C20" s="68">
        <v>2.1533491453248566E-2</v>
      </c>
      <c r="D20" s="68">
        <v>3.7791149656829504E-4</v>
      </c>
      <c r="E20" s="69">
        <v>10816.27159145847</v>
      </c>
    </row>
    <row r="21" spans="1:5" s="77" customFormat="1" ht="18" customHeight="1" x14ac:dyDescent="0.25">
      <c r="A21" s="65">
        <v>2020</v>
      </c>
      <c r="B21" s="66">
        <v>29242358.461046208</v>
      </c>
      <c r="C21" s="68">
        <v>2.1317616209985069E-2</v>
      </c>
      <c r="D21" s="68">
        <v>3.5080065023906926E-4</v>
      </c>
      <c r="E21" s="69">
        <v>10254.641027919948</v>
      </c>
    </row>
    <row r="22" spans="1:5" s="77" customFormat="1" ht="18" customHeight="1" x14ac:dyDescent="0.25">
      <c r="A22" s="65">
        <v>2021</v>
      </c>
      <c r="B22" s="66">
        <v>29861793.650866836</v>
      </c>
      <c r="C22" s="68">
        <v>2.1182805437727659E-2</v>
      </c>
      <c r="D22" s="68">
        <v>3.0358257579132797E-4</v>
      </c>
      <c r="E22" s="69">
        <v>9062.7689355425537</v>
      </c>
    </row>
    <row r="23" spans="1:5" s="77" customFormat="1" ht="18" customHeight="1" x14ac:dyDescent="0.25">
      <c r="A23" s="65">
        <v>2022</v>
      </c>
      <c r="B23" s="66">
        <v>30493636.451003343</v>
      </c>
      <c r="C23" s="68">
        <v>2.1158903163144949E-2</v>
      </c>
      <c r="D23" s="68">
        <v>3.0614995451316851E-4</v>
      </c>
      <c r="E23" s="69">
        <v>9332.7681858614087</v>
      </c>
    </row>
    <row r="24" spans="1:5" s="77" customFormat="1" ht="18" customHeight="1" x14ac:dyDescent="0.25">
      <c r="A24" s="65">
        <v>2023</v>
      </c>
      <c r="B24" s="66">
        <v>31140318.462209586</v>
      </c>
      <c r="C24" s="68">
        <v>2.1207113564343905E-2</v>
      </c>
      <c r="D24" s="68">
        <v>2.9899452201531673E-4</v>
      </c>
      <c r="E24" s="69">
        <v>9308.0015925243497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3" t="s">
        <v>4</v>
      </c>
      <c r="B26" s="3"/>
      <c r="C26" s="3"/>
    </row>
    <row r="27" spans="1:5" ht="21.75" customHeight="1" x14ac:dyDescent="0.3">
      <c r="A27" s="45" t="s">
        <v>171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37" t="str">
        <f>Headings!F41</f>
        <v>Page 41</v>
      </c>
      <c r="B30" s="138"/>
      <c r="C30" s="138"/>
      <c r="D30" s="138"/>
      <c r="E30" s="13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Headings!E42</f>
        <v>August 2014 UTGO Bond Property Tax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s="28" customFormat="1" ht="66" customHeight="1" x14ac:dyDescent="0.3">
      <c r="A4" s="27" t="s">
        <v>155</v>
      </c>
      <c r="B4" s="50" t="s">
        <v>117</v>
      </c>
      <c r="C4" s="50" t="s">
        <v>50</v>
      </c>
      <c r="D4" s="27" t="s">
        <v>243</v>
      </c>
      <c r="E4" s="51" t="s">
        <v>244</v>
      </c>
    </row>
    <row r="5" spans="1:5" s="77" customFormat="1" ht="18" customHeight="1" x14ac:dyDescent="0.25">
      <c r="A5" s="60">
        <v>2004</v>
      </c>
      <c r="B5" s="61">
        <v>44164214</v>
      </c>
      <c r="C5" s="62" t="s">
        <v>115</v>
      </c>
      <c r="D5" s="75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41257433</v>
      </c>
      <c r="C6" s="84">
        <v>-6.5817564419917041E-2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>
        <v>46680000</v>
      </c>
      <c r="C7" s="84">
        <v>0.13143248635948823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44200000</v>
      </c>
      <c r="C8" s="84">
        <v>-5.3127677806341089E-2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40000000</v>
      </c>
      <c r="C9" s="84">
        <v>-9.5022624434389136E-2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39300000</v>
      </c>
      <c r="C10" s="84">
        <v>-1.749999999999996E-2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25050000</v>
      </c>
      <c r="C11" s="84">
        <v>-0.36259541984732824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23500000</v>
      </c>
      <c r="C12" s="84">
        <v>-6.187624750498999E-2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22460000</v>
      </c>
      <c r="C13" s="84">
        <v>-4.4255319148936212E-2</v>
      </c>
      <c r="D13" s="68">
        <v>0</v>
      </c>
      <c r="E13" s="69">
        <v>0</v>
      </c>
    </row>
    <row r="14" spans="1:5" s="77" customFormat="1" ht="18" customHeight="1" x14ac:dyDescent="0.25">
      <c r="A14" s="65">
        <v>2013</v>
      </c>
      <c r="B14" s="66">
        <v>21040000</v>
      </c>
      <c r="C14" s="84">
        <v>-6.3223508459483546E-2</v>
      </c>
      <c r="D14" s="68">
        <v>0</v>
      </c>
      <c r="E14" s="69">
        <v>0</v>
      </c>
    </row>
    <row r="15" spans="1:5" s="77" customFormat="1" ht="18" customHeight="1" thickBot="1" x14ac:dyDescent="0.3">
      <c r="A15" s="70">
        <v>2014</v>
      </c>
      <c r="B15" s="71">
        <v>19630000</v>
      </c>
      <c r="C15" s="86">
        <v>-6.7015209125475317E-2</v>
      </c>
      <c r="D15" s="68">
        <v>0</v>
      </c>
      <c r="E15" s="69">
        <v>0</v>
      </c>
    </row>
    <row r="16" spans="1:5" s="77" customFormat="1" ht="18" customHeight="1" thickTop="1" x14ac:dyDescent="0.25">
      <c r="A16" s="65">
        <v>2015</v>
      </c>
      <c r="B16" s="66">
        <v>11620000</v>
      </c>
      <c r="C16" s="84">
        <v>-0.40804890473764643</v>
      </c>
      <c r="D16" s="78">
        <v>0</v>
      </c>
      <c r="E16" s="74">
        <v>0</v>
      </c>
    </row>
    <row r="17" spans="1:5" s="77" customFormat="1" ht="18" customHeight="1" x14ac:dyDescent="0.25">
      <c r="A17" s="65">
        <v>2016</v>
      </c>
      <c r="B17" s="66">
        <v>16820000</v>
      </c>
      <c r="C17" s="84">
        <v>0.44750430292598975</v>
      </c>
      <c r="D17" s="68">
        <v>0</v>
      </c>
      <c r="E17" s="69">
        <v>0</v>
      </c>
    </row>
    <row r="18" spans="1:5" s="77" customFormat="1" ht="18" customHeight="1" x14ac:dyDescent="0.25">
      <c r="A18" s="65">
        <v>2017</v>
      </c>
      <c r="B18" s="66">
        <v>16880000</v>
      </c>
      <c r="C18" s="84">
        <v>3.5671819262781401E-3</v>
      </c>
      <c r="D18" s="68">
        <v>0</v>
      </c>
      <c r="E18" s="69">
        <v>0</v>
      </c>
    </row>
    <row r="19" spans="1:5" s="77" customFormat="1" ht="18" customHeight="1" x14ac:dyDescent="0.25">
      <c r="A19" s="65">
        <v>2018</v>
      </c>
      <c r="B19" s="66">
        <v>17300000</v>
      </c>
      <c r="C19" s="84">
        <v>2.4881516587677677E-2</v>
      </c>
      <c r="D19" s="68">
        <v>0</v>
      </c>
      <c r="E19" s="69">
        <v>0</v>
      </c>
    </row>
    <row r="20" spans="1:5" s="77" customFormat="1" ht="18" customHeight="1" x14ac:dyDescent="0.25">
      <c r="A20" s="65">
        <v>2019</v>
      </c>
      <c r="B20" s="66">
        <v>16370000</v>
      </c>
      <c r="C20" s="84">
        <v>-5.3757225433526012E-2</v>
      </c>
      <c r="D20" s="68">
        <v>0</v>
      </c>
      <c r="E20" s="69">
        <v>0</v>
      </c>
    </row>
    <row r="21" spans="1:5" s="77" customFormat="1" ht="18" customHeight="1" x14ac:dyDescent="0.25">
      <c r="A21" s="65">
        <v>2020</v>
      </c>
      <c r="B21" s="66">
        <v>15230000</v>
      </c>
      <c r="C21" s="84">
        <v>-6.9639584605986515E-2</v>
      </c>
      <c r="D21" s="68">
        <v>0</v>
      </c>
      <c r="E21" s="69">
        <v>0</v>
      </c>
    </row>
    <row r="22" spans="1:5" s="77" customFormat="1" ht="18" customHeight="1" x14ac:dyDescent="0.25">
      <c r="A22" s="65">
        <v>2021</v>
      </c>
      <c r="B22" s="66">
        <v>13950000</v>
      </c>
      <c r="C22" s="84">
        <v>-8.4044648719632353E-2</v>
      </c>
      <c r="D22" s="68">
        <v>0</v>
      </c>
      <c r="E22" s="69">
        <v>0</v>
      </c>
    </row>
    <row r="23" spans="1:5" s="77" customFormat="1" ht="18" customHeight="1" x14ac:dyDescent="0.25">
      <c r="A23" s="65">
        <v>2022</v>
      </c>
      <c r="B23" s="66">
        <v>14270000</v>
      </c>
      <c r="C23" s="84">
        <v>2.2939068100358506E-2</v>
      </c>
      <c r="D23" s="68">
        <v>0</v>
      </c>
      <c r="E23" s="69">
        <v>0</v>
      </c>
    </row>
    <row r="24" spans="1:5" s="77" customFormat="1" ht="18" customHeight="1" x14ac:dyDescent="0.25">
      <c r="A24" s="65">
        <v>2023</v>
      </c>
      <c r="B24" s="66">
        <v>14610000</v>
      </c>
      <c r="C24" s="84">
        <v>2.3826208829712758E-2</v>
      </c>
      <c r="D24" s="68">
        <v>0</v>
      </c>
      <c r="E24" s="69">
        <v>0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3" t="s">
        <v>4</v>
      </c>
      <c r="B26" s="3"/>
      <c r="C26" s="3"/>
    </row>
    <row r="27" spans="1:5" ht="21.75" customHeight="1" x14ac:dyDescent="0.3">
      <c r="A27" s="45" t="s">
        <v>185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37" t="str">
        <f>Headings!F42</f>
        <v>Page 42</v>
      </c>
      <c r="B30" s="138"/>
      <c r="C30" s="138"/>
      <c r="D30" s="138"/>
      <c r="E30" s="13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75" zoomScaleNormal="75" workbookViewId="0">
      <selection activeCell="A29" sqref="A29:C29"/>
    </sheetView>
  </sheetViews>
  <sheetFormatPr defaultColWidth="10.75" defaultRowHeight="21.75" customHeight="1" x14ac:dyDescent="0.3"/>
  <cols>
    <col min="1" max="1" width="29.125" style="11" customWidth="1"/>
    <col min="2" max="2" width="19.125" style="11" customWidth="1"/>
    <col min="3" max="3" width="25.625" style="11" customWidth="1"/>
    <col min="4" max="4" width="8.375" style="11" customWidth="1"/>
    <col min="5" max="5" width="10.75" style="11"/>
    <col min="6" max="6" width="17.875" style="11" customWidth="1"/>
    <col min="7" max="16384" width="10.75" style="11"/>
  </cols>
  <sheetData>
    <row r="1" spans="1:3" ht="21.75" customHeight="1" x14ac:dyDescent="0.3">
      <c r="A1" s="26" t="s">
        <v>135</v>
      </c>
    </row>
    <row r="2" spans="1:3" ht="21.75" customHeight="1" x14ac:dyDescent="0.3">
      <c r="A2" s="26"/>
    </row>
    <row r="3" spans="1:3" ht="21.75" customHeight="1" x14ac:dyDescent="0.3">
      <c r="A3" s="4" t="s">
        <v>45</v>
      </c>
      <c r="B3" s="31" t="s">
        <v>118</v>
      </c>
      <c r="C3" s="32" t="s">
        <v>176</v>
      </c>
    </row>
    <row r="4" spans="1:3" ht="21.75" customHeight="1" x14ac:dyDescent="0.3">
      <c r="A4" s="25" t="s">
        <v>184</v>
      </c>
      <c r="B4" s="34">
        <v>40236</v>
      </c>
      <c r="C4" s="47">
        <v>6000</v>
      </c>
    </row>
    <row r="5" spans="1:3" ht="21.75" customHeight="1" x14ac:dyDescent="0.3">
      <c r="A5" s="24" t="s">
        <v>41</v>
      </c>
      <c r="B5" s="33">
        <v>40908</v>
      </c>
      <c r="C5" s="48">
        <v>177</v>
      </c>
    </row>
    <row r="6" spans="1:3" ht="21.75" customHeight="1" x14ac:dyDescent="0.3">
      <c r="A6" s="59" t="s">
        <v>215</v>
      </c>
      <c r="B6" s="33">
        <v>40908</v>
      </c>
      <c r="C6" s="48">
        <v>11341.342399307941</v>
      </c>
    </row>
    <row r="7" spans="1:3" ht="21.75" customHeight="1" x14ac:dyDescent="0.3">
      <c r="A7" s="59" t="s">
        <v>42</v>
      </c>
      <c r="B7" s="33">
        <v>41274</v>
      </c>
      <c r="C7" s="48">
        <v>18558.560289776739</v>
      </c>
    </row>
    <row r="8" spans="1:3" ht="21.75" customHeight="1" x14ac:dyDescent="0.3">
      <c r="A8" s="24" t="s">
        <v>181</v>
      </c>
      <c r="B8" s="33">
        <v>41639</v>
      </c>
      <c r="C8" s="48">
        <v>16496.498035357174</v>
      </c>
    </row>
    <row r="10" spans="1:3" ht="21.75" customHeight="1" x14ac:dyDescent="0.3">
      <c r="A10" s="26" t="s">
        <v>144</v>
      </c>
    </row>
    <row r="11" spans="1:3" ht="21.75" customHeight="1" x14ac:dyDescent="0.3">
      <c r="A11" s="11" t="s">
        <v>93</v>
      </c>
    </row>
    <row r="12" spans="1:3" ht="21.75" customHeight="1" x14ac:dyDescent="0.3">
      <c r="A12" s="11" t="s">
        <v>165</v>
      </c>
    </row>
    <row r="14" spans="1:3" ht="21.75" customHeight="1" x14ac:dyDescent="0.3">
      <c r="A14" s="26" t="s">
        <v>177</v>
      </c>
    </row>
    <row r="15" spans="1:3" ht="21.75" customHeight="1" x14ac:dyDescent="0.3">
      <c r="A15" s="11" t="s">
        <v>51</v>
      </c>
    </row>
    <row r="16" spans="1:3" ht="21.75" customHeight="1" x14ac:dyDescent="0.3">
      <c r="A16" s="11" t="s">
        <v>83</v>
      </c>
    </row>
    <row r="17" spans="1:6" ht="21.75" customHeight="1" x14ac:dyDescent="0.3">
      <c r="A17" s="11" t="s">
        <v>31</v>
      </c>
    </row>
    <row r="18" spans="1:6" ht="21.75" customHeight="1" x14ac:dyDescent="0.3">
      <c r="A18" s="11" t="s">
        <v>87</v>
      </c>
    </row>
    <row r="19" spans="1:6" ht="21.75" customHeight="1" x14ac:dyDescent="0.3">
      <c r="A19" s="11" t="s">
        <v>205</v>
      </c>
    </row>
    <row r="21" spans="1:6" ht="21.75" customHeight="1" x14ac:dyDescent="0.3">
      <c r="A21" s="26" t="s">
        <v>206</v>
      </c>
    </row>
    <row r="22" spans="1:6" ht="21.75" customHeight="1" x14ac:dyDescent="0.3">
      <c r="A22" s="11" t="s">
        <v>120</v>
      </c>
    </row>
    <row r="23" spans="1:6" ht="21.75" customHeight="1" x14ac:dyDescent="0.3">
      <c r="A23" s="11" t="s">
        <v>208</v>
      </c>
    </row>
    <row r="24" spans="1:6" ht="21.75" customHeight="1" x14ac:dyDescent="0.3">
      <c r="F24" s="20"/>
    </row>
    <row r="25" spans="1:6" ht="21.75" customHeight="1" x14ac:dyDescent="0.3">
      <c r="A25" s="26" t="s">
        <v>101</v>
      </c>
      <c r="F25" s="20"/>
    </row>
    <row r="26" spans="1:6" ht="21.75" customHeight="1" x14ac:dyDescent="0.3">
      <c r="A26" s="11" t="s">
        <v>13</v>
      </c>
      <c r="F26" s="20"/>
    </row>
    <row r="27" spans="1:6" ht="21.75" customHeight="1" x14ac:dyDescent="0.3">
      <c r="A27" s="11" t="s">
        <v>77</v>
      </c>
      <c r="F27" s="20"/>
    </row>
    <row r="28" spans="1:6" ht="21.75" customHeight="1" x14ac:dyDescent="0.3">
      <c r="E28" s="20"/>
      <c r="F28" s="20"/>
    </row>
    <row r="29" spans="1:6" ht="21.75" customHeight="1" x14ac:dyDescent="0.3">
      <c r="A29" s="154" t="s">
        <v>164</v>
      </c>
      <c r="B29" s="154"/>
      <c r="C29" s="154"/>
      <c r="E29" s="20"/>
      <c r="F29" s="20"/>
    </row>
  </sheetData>
  <mergeCells count="1">
    <mergeCell ref="A29:C29"/>
  </mergeCells>
  <phoneticPr fontId="3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="75" zoomScaleNormal="75" workbookViewId="0">
      <selection activeCell="E48" sqref="E48"/>
    </sheetView>
  </sheetViews>
  <sheetFormatPr defaultColWidth="10.75" defaultRowHeight="20.25" x14ac:dyDescent="0.3"/>
  <cols>
    <col min="1" max="2" width="10.75" style="13"/>
    <col min="3" max="3" width="34.75" style="13" bestFit="1" customWidth="1"/>
    <col min="4" max="4" width="10.75" style="13"/>
    <col min="5" max="5" width="57.25" style="13" bestFit="1" customWidth="1"/>
    <col min="6" max="16384" width="10.75" style="13"/>
  </cols>
  <sheetData>
    <row r="1" spans="1:6" x14ac:dyDescent="0.3">
      <c r="A1" s="96" t="s">
        <v>242</v>
      </c>
      <c r="B1" s="22" t="s">
        <v>128</v>
      </c>
      <c r="C1" s="22" t="s">
        <v>127</v>
      </c>
      <c r="D1" s="22" t="s">
        <v>129</v>
      </c>
      <c r="E1" s="22" t="s">
        <v>130</v>
      </c>
    </row>
    <row r="2" spans="1:6" x14ac:dyDescent="0.3">
      <c r="A2" s="96" t="s">
        <v>242</v>
      </c>
      <c r="B2" s="13">
        <v>2014</v>
      </c>
      <c r="C2" s="11" t="s">
        <v>92</v>
      </c>
      <c r="D2" s="13" t="s">
        <v>128</v>
      </c>
      <c r="E2" s="13" t="str">
        <f>CONCATENATE(Headings!A2," ",Headings!B2," ",Headings!C2," ",Headings!D2)</f>
        <v>August 2014 Countywide Assessed Value Forecast</v>
      </c>
      <c r="F2" s="13" t="s">
        <v>94</v>
      </c>
    </row>
    <row r="3" spans="1:6" x14ac:dyDescent="0.3">
      <c r="A3" s="96" t="s">
        <v>242</v>
      </c>
      <c r="B3" s="13">
        <v>2014</v>
      </c>
      <c r="C3" s="11" t="s">
        <v>108</v>
      </c>
      <c r="D3" s="13" t="s">
        <v>128</v>
      </c>
      <c r="E3" s="13" t="str">
        <f>CONCATENATE(Headings!A3," ",Headings!B3," ",Headings!C3," ",Headings!D3)</f>
        <v>August 2014 Unincorporated Assessed Value Forecast</v>
      </c>
      <c r="F3" s="13" t="s">
        <v>95</v>
      </c>
    </row>
    <row r="4" spans="1:6" x14ac:dyDescent="0.3">
      <c r="A4" s="96" t="s">
        <v>242</v>
      </c>
      <c r="B4" s="13">
        <v>2014</v>
      </c>
      <c r="C4" s="11" t="s">
        <v>137</v>
      </c>
      <c r="D4" s="13" t="s">
        <v>128</v>
      </c>
      <c r="E4" s="13" t="str">
        <f>CONCATENATE(Headings!A4," ",Headings!B4," ",Headings!C4," ",Headings!D4)</f>
        <v>August 2014 Countywide New Construction Forecast</v>
      </c>
      <c r="F4" s="13" t="s">
        <v>96</v>
      </c>
    </row>
    <row r="5" spans="1:6" x14ac:dyDescent="0.3">
      <c r="A5" s="96" t="s">
        <v>242</v>
      </c>
      <c r="B5" s="13">
        <v>2014</v>
      </c>
      <c r="C5" s="11" t="s">
        <v>107</v>
      </c>
      <c r="D5" s="13" t="s">
        <v>128</v>
      </c>
      <c r="E5" s="13" t="str">
        <f>CONCATENATE(Headings!A5," ",Headings!B5," ",Headings!C5," ",Headings!D5)</f>
        <v>August 2014 Unincorporated New Construction Forecast</v>
      </c>
      <c r="F5" s="13" t="s">
        <v>97</v>
      </c>
    </row>
    <row r="6" spans="1:6" x14ac:dyDescent="0.3">
      <c r="A6" s="96" t="s">
        <v>242</v>
      </c>
      <c r="B6" s="13">
        <v>2014</v>
      </c>
      <c r="C6" s="11" t="s">
        <v>43</v>
      </c>
      <c r="D6" s="13" t="s">
        <v>128</v>
      </c>
      <c r="E6" s="13" t="str">
        <f>CONCATENATE(Headings!A6," ",Headings!B6," ",Headings!C6," ",Headings!D6)</f>
        <v>August 2014 King County Sales and Use Taxbase Forecast</v>
      </c>
      <c r="F6" s="13" t="s">
        <v>25</v>
      </c>
    </row>
    <row r="7" spans="1:6" x14ac:dyDescent="0.3">
      <c r="A7" s="96" t="s">
        <v>242</v>
      </c>
      <c r="B7" s="13">
        <v>2014</v>
      </c>
      <c r="C7" s="11" t="s">
        <v>126</v>
      </c>
      <c r="D7" s="13" t="s">
        <v>128</v>
      </c>
      <c r="E7" s="13" t="str">
        <f>CONCATENATE(Headings!A7," ",Headings!B7," ",Headings!C7," ",Headings!D7)</f>
        <v>August 2014 Local and Option Sales Tax Forecast</v>
      </c>
      <c r="F7" s="13" t="s">
        <v>172</v>
      </c>
    </row>
    <row r="8" spans="1:6" x14ac:dyDescent="0.3">
      <c r="A8" s="96" t="s">
        <v>242</v>
      </c>
      <c r="B8" s="13">
        <v>2014</v>
      </c>
      <c r="C8" s="11" t="s">
        <v>71</v>
      </c>
      <c r="D8" s="13" t="s">
        <v>128</v>
      </c>
      <c r="E8" s="13" t="str">
        <f>CONCATENATE(Headings!A8," ",Headings!B8," ",Headings!C8," ",Headings!D8)</f>
        <v>August 2014 Metro Transit Sales Tax Forecast</v>
      </c>
      <c r="F8" s="13" t="s">
        <v>173</v>
      </c>
    </row>
    <row r="9" spans="1:6" x14ac:dyDescent="0.3">
      <c r="A9" s="96" t="s">
        <v>242</v>
      </c>
      <c r="B9" s="13">
        <v>2014</v>
      </c>
      <c r="C9" s="11" t="s">
        <v>54</v>
      </c>
      <c r="D9" s="13" t="s">
        <v>128</v>
      </c>
      <c r="E9" s="13" t="str">
        <f>CONCATENATE(Headings!A9," ",Headings!B9," ",Headings!C9," ",Headings!D9)</f>
        <v>August 2014 Mental Health Sales Tax Forecast</v>
      </c>
      <c r="F9" s="13" t="s">
        <v>174</v>
      </c>
    </row>
    <row r="10" spans="1:6" x14ac:dyDescent="0.3">
      <c r="A10" s="96" t="s">
        <v>242</v>
      </c>
      <c r="B10" s="13">
        <v>2014</v>
      </c>
      <c r="C10" s="11" t="s">
        <v>125</v>
      </c>
      <c r="D10" s="13" t="s">
        <v>128</v>
      </c>
      <c r="E10" s="13" t="str">
        <f>CONCATENATE(Headings!A10," ",Headings!B10," ",Headings!C10," ",Headings!D10)</f>
        <v>August 2014 Criminal Justice Sales Tax Forecast</v>
      </c>
      <c r="F10" s="13" t="s">
        <v>122</v>
      </c>
    </row>
    <row r="11" spans="1:6" x14ac:dyDescent="0.3">
      <c r="A11" s="96" t="s">
        <v>242</v>
      </c>
      <c r="B11" s="13">
        <v>2014</v>
      </c>
      <c r="C11" s="11" t="s">
        <v>142</v>
      </c>
      <c r="D11" s="13" t="s">
        <v>128</v>
      </c>
      <c r="E11" s="13" t="str">
        <f>CONCATENATE(Headings!A11," ",Headings!B11," ",Headings!C11," ",Headings!D11)</f>
        <v>August 2014 Hotel Sales Tax Forecast</v>
      </c>
      <c r="F11" s="13" t="s">
        <v>102</v>
      </c>
    </row>
    <row r="12" spans="1:6" x14ac:dyDescent="0.3">
      <c r="A12" s="96" t="s">
        <v>242</v>
      </c>
      <c r="B12" s="13">
        <v>2014</v>
      </c>
      <c r="C12" s="11" t="s">
        <v>136</v>
      </c>
      <c r="D12" s="13" t="s">
        <v>128</v>
      </c>
      <c r="E12" s="13" t="str">
        <f>CONCATENATE(Headings!A12," ",Headings!B12," ",Headings!C12," ",Headings!D12)</f>
        <v>August 2014 Rental Car Sales Tax Forecast</v>
      </c>
      <c r="F12" s="13" t="s">
        <v>103</v>
      </c>
    </row>
    <row r="13" spans="1:6" x14ac:dyDescent="0.3">
      <c r="A13" s="96" t="s">
        <v>242</v>
      </c>
      <c r="B13" s="13">
        <v>2014</v>
      </c>
      <c r="C13" s="11" t="s">
        <v>151</v>
      </c>
      <c r="D13" s="13" t="s">
        <v>128</v>
      </c>
      <c r="E13" s="13" t="str">
        <f>CONCATENATE(Headings!A13," ",Headings!B13," ",Headings!C13," ",Headings!D13)</f>
        <v>August 2014 Real Estate Excise Tax (REET 1) Forecast</v>
      </c>
      <c r="F13" s="13" t="s">
        <v>104</v>
      </c>
    </row>
    <row r="14" spans="1:6" x14ac:dyDescent="0.3">
      <c r="A14" s="96" t="s">
        <v>242</v>
      </c>
      <c r="B14" s="13">
        <v>2014</v>
      </c>
      <c r="C14" s="11" t="s">
        <v>150</v>
      </c>
      <c r="D14" s="13" t="s">
        <v>128</v>
      </c>
      <c r="E14" s="13" t="str">
        <f>CONCATENATE(Headings!A14," ",Headings!B14," ",Headings!C14," ",Headings!D14)</f>
        <v>August 2014 Investment Pool Nominal Rate of Return Forecast</v>
      </c>
      <c r="F14" s="13" t="s">
        <v>105</v>
      </c>
    </row>
    <row r="15" spans="1:6" x14ac:dyDescent="0.3">
      <c r="A15" s="96" t="s">
        <v>242</v>
      </c>
      <c r="B15" s="13">
        <v>2014</v>
      </c>
      <c r="C15" s="11" t="s">
        <v>84</v>
      </c>
      <c r="D15" s="13" t="s">
        <v>128</v>
      </c>
      <c r="E15" s="13" t="str">
        <f>CONCATENATE(Headings!A15," ",Headings!B15," ",Headings!C15," ",Headings!D15)</f>
        <v>August 2014 Investment Pool Real Rate of Return Forecast</v>
      </c>
      <c r="F15" s="13" t="s">
        <v>106</v>
      </c>
    </row>
    <row r="16" spans="1:6" x14ac:dyDescent="0.3">
      <c r="A16" s="96" t="s">
        <v>242</v>
      </c>
      <c r="B16" s="13">
        <v>2014</v>
      </c>
      <c r="C16" s="11" t="s">
        <v>86</v>
      </c>
      <c r="D16" s="13" t="s">
        <v>128</v>
      </c>
      <c r="E16" s="13" t="str">
        <f>CONCATENATE(Headings!A16," ",Headings!B16," ",Headings!C16," ",Headings!D16)</f>
        <v>August 2014 National CPI-U Forecast</v>
      </c>
      <c r="F16" s="13" t="s">
        <v>78</v>
      </c>
    </row>
    <row r="17" spans="1:6" x14ac:dyDescent="0.3">
      <c r="A17" s="96" t="s">
        <v>242</v>
      </c>
      <c r="B17" s="13">
        <v>2014</v>
      </c>
      <c r="C17" s="11" t="s">
        <v>23</v>
      </c>
      <c r="D17" s="13" t="s">
        <v>128</v>
      </c>
      <c r="E17" s="13" t="str">
        <f>CONCATENATE(Headings!A17," ",Headings!B17," ",Headings!C17," ",Headings!D17)</f>
        <v>August 2014 Sept-to-Sept National CPI-W Forecast</v>
      </c>
      <c r="F17" s="13" t="s">
        <v>79</v>
      </c>
    </row>
    <row r="18" spans="1:6" x14ac:dyDescent="0.3">
      <c r="A18" s="96" t="s">
        <v>242</v>
      </c>
      <c r="B18" s="13">
        <v>2014</v>
      </c>
      <c r="C18" s="11" t="s">
        <v>8</v>
      </c>
      <c r="D18" s="13" t="s">
        <v>128</v>
      </c>
      <c r="E18" s="13" t="str">
        <f>CONCATENATE(Headings!A18," ",Headings!B18," ",Headings!C18," ",Headings!D18)</f>
        <v>August 2014 Seattle Annual CPI-U Forecast</v>
      </c>
      <c r="F18" s="13" t="s">
        <v>72</v>
      </c>
    </row>
    <row r="19" spans="1:6" x14ac:dyDescent="0.3">
      <c r="A19" s="96" t="s">
        <v>242</v>
      </c>
      <c r="B19" s="13">
        <v>2014</v>
      </c>
      <c r="C19" s="11" t="s">
        <v>149</v>
      </c>
      <c r="D19" s="13" t="s">
        <v>128</v>
      </c>
      <c r="E19" s="13" t="str">
        <f>CONCATENATE(Headings!A19," ",Headings!B19," ",Headings!C19," ",Headings!D19)</f>
        <v>August 2014 June-June Average Seattle CPI-W Forecast</v>
      </c>
      <c r="F19" s="13" t="s">
        <v>73</v>
      </c>
    </row>
    <row r="20" spans="1:6" x14ac:dyDescent="0.3">
      <c r="A20" s="96" t="s">
        <v>242</v>
      </c>
      <c r="B20" s="13">
        <v>2014</v>
      </c>
      <c r="C20" s="11" t="s">
        <v>52</v>
      </c>
      <c r="D20" s="13" t="s">
        <v>128</v>
      </c>
      <c r="E20" s="13" t="str">
        <f>CONCATENATE(Headings!A20," ",Headings!B20," ",Headings!C20," ",Headings!D20)</f>
        <v>August 2014 Outyear COLA Comparison Forecast</v>
      </c>
      <c r="F20" s="13" t="s">
        <v>74</v>
      </c>
    </row>
    <row r="21" spans="1:6" x14ac:dyDescent="0.3">
      <c r="A21" s="96" t="s">
        <v>242</v>
      </c>
      <c r="B21" s="13">
        <v>2014</v>
      </c>
      <c r="C21" s="11" t="s">
        <v>139</v>
      </c>
      <c r="D21" s="13" t="s">
        <v>128</v>
      </c>
      <c r="E21" s="13" t="str">
        <f>CONCATENATE(Headings!A21," ",Headings!B21," ",Headings!C21," ",Headings!D21)</f>
        <v>August 2014 Pharmaceuticals PPI Forecast</v>
      </c>
      <c r="F21" s="13" t="s">
        <v>80</v>
      </c>
    </row>
    <row r="22" spans="1:6" x14ac:dyDescent="0.3">
      <c r="A22" s="96" t="s">
        <v>242</v>
      </c>
      <c r="B22" s="13">
        <v>2014</v>
      </c>
      <c r="C22" s="11" t="s">
        <v>140</v>
      </c>
      <c r="D22" s="13" t="s">
        <v>128</v>
      </c>
      <c r="E22" s="13" t="str">
        <f>CONCATENATE(Headings!A22," ",Headings!B22," ",Headings!C22," ",Headings!D22)</f>
        <v>August 2014 Transportation CPI Forecast</v>
      </c>
      <c r="F22" s="13" t="s">
        <v>81</v>
      </c>
    </row>
    <row r="23" spans="1:6" x14ac:dyDescent="0.3">
      <c r="A23" s="96" t="s">
        <v>242</v>
      </c>
      <c r="B23" s="13">
        <v>2014</v>
      </c>
      <c r="C23" s="11" t="s">
        <v>16</v>
      </c>
      <c r="D23" s="13" t="s">
        <v>128</v>
      </c>
      <c r="E23" s="13" t="str">
        <f>CONCATENATE(Headings!A23," ",Headings!B23," ",Headings!C23," ",Headings!D23)</f>
        <v>August 2014 Retail Gas Forecast</v>
      </c>
      <c r="F23" s="13" t="s">
        <v>187</v>
      </c>
    </row>
    <row r="24" spans="1:6" x14ac:dyDescent="0.3">
      <c r="A24" s="96" t="s">
        <v>242</v>
      </c>
      <c r="B24" s="13">
        <v>2014</v>
      </c>
      <c r="C24" s="11" t="s">
        <v>26</v>
      </c>
      <c r="D24" s="13" t="s">
        <v>128</v>
      </c>
      <c r="E24" s="13" t="str">
        <f>CONCATENATE(Headings!A24," ",Headings!B24," ",Headings!C24," ",Headings!D24)</f>
        <v>August 2014 Diesel and Gasoline Forecast</v>
      </c>
      <c r="F24" s="13" t="s">
        <v>188</v>
      </c>
    </row>
    <row r="25" spans="1:6" x14ac:dyDescent="0.3">
      <c r="A25" s="96" t="s">
        <v>242</v>
      </c>
      <c r="B25" s="13">
        <v>2014</v>
      </c>
      <c r="C25" s="11" t="s">
        <v>10</v>
      </c>
      <c r="D25" s="13" t="s">
        <v>128</v>
      </c>
      <c r="E25" s="13" t="str">
        <f>CONCATENATE(Headings!A25," ",Headings!B25," ",Headings!C25," ",Headings!D25)</f>
        <v>August 2014 Recorded Documents Forecast</v>
      </c>
      <c r="F25" s="13" t="s">
        <v>207</v>
      </c>
    </row>
    <row r="26" spans="1:6" x14ac:dyDescent="0.3">
      <c r="A26" s="96" t="s">
        <v>242</v>
      </c>
      <c r="B26" s="13">
        <v>2014</v>
      </c>
      <c r="C26" s="11" t="s">
        <v>193</v>
      </c>
      <c r="D26" s="13" t="s">
        <v>128</v>
      </c>
      <c r="E26" s="13" t="str">
        <f>CONCATENATE(Headings!A26," ",Headings!B26," ",Headings!C26," ",Headings!D26)</f>
        <v>August 2014 Gambling Tax Forecast</v>
      </c>
      <c r="F26" s="13" t="s">
        <v>48</v>
      </c>
    </row>
    <row r="27" spans="1:6" x14ac:dyDescent="0.3">
      <c r="A27" s="96" t="s">
        <v>242</v>
      </c>
      <c r="B27" s="13">
        <v>2014</v>
      </c>
      <c r="C27" s="11" t="s">
        <v>194</v>
      </c>
      <c r="D27" s="13" t="s">
        <v>128</v>
      </c>
      <c r="E27" s="13" t="str">
        <f>CONCATENATE(Headings!A27," ",Headings!B27," ",Headings!C27," ",Headings!D27)</f>
        <v>August 2014 E-911 Tax Forecast</v>
      </c>
      <c r="F27" s="13" t="s">
        <v>65</v>
      </c>
    </row>
    <row r="28" spans="1:6" x14ac:dyDescent="0.3">
      <c r="A28" s="96" t="s">
        <v>242</v>
      </c>
      <c r="B28" s="13">
        <v>2014</v>
      </c>
      <c r="C28" s="11" t="s">
        <v>170</v>
      </c>
      <c r="D28" s="13" t="s">
        <v>128</v>
      </c>
      <c r="E28" s="13" t="str">
        <f>CONCATENATE(Headings!A28," ",Headings!B28," ",Headings!C28," ",Headings!D28)</f>
        <v>August 2014 Current Expense Property Tax Forecast</v>
      </c>
      <c r="F28" s="13" t="s">
        <v>66</v>
      </c>
    </row>
    <row r="29" spans="1:6" x14ac:dyDescent="0.3">
      <c r="A29" s="96" t="s">
        <v>242</v>
      </c>
      <c r="B29" s="13">
        <v>2014</v>
      </c>
      <c r="C29" s="117" t="s">
        <v>226</v>
      </c>
      <c r="D29" s="13" t="s">
        <v>128</v>
      </c>
      <c r="E29" s="13" t="str">
        <f>CONCATENATE(Headings!A29," ",Headings!B29," ",Headings!C29," ",Headings!D29)</f>
        <v>August 2014 Dev. Disabilities &amp; Mental Health Property Tax Forecast</v>
      </c>
      <c r="F29" s="13" t="s">
        <v>67</v>
      </c>
    </row>
    <row r="30" spans="1:6" x14ac:dyDescent="0.3">
      <c r="A30" s="96" t="s">
        <v>242</v>
      </c>
      <c r="B30" s="13">
        <v>2014</v>
      </c>
      <c r="C30" s="11" t="s">
        <v>34</v>
      </c>
      <c r="D30" s="13" t="s">
        <v>128</v>
      </c>
      <c r="E30" s="13" t="str">
        <f>CONCATENATE(Headings!A30," ",Headings!B30," ",Headings!C30," ",Headings!D30)</f>
        <v>August 2014 Veterans Aid Property Tax Forecast</v>
      </c>
      <c r="F30" s="13" t="s">
        <v>68</v>
      </c>
    </row>
    <row r="31" spans="1:6" x14ac:dyDescent="0.3">
      <c r="A31" s="96" t="s">
        <v>242</v>
      </c>
      <c r="B31" s="13">
        <v>2014</v>
      </c>
      <c r="C31" s="53" t="s">
        <v>157</v>
      </c>
      <c r="D31" s="13" t="s">
        <v>128</v>
      </c>
      <c r="E31" s="13" t="str">
        <f>CONCATENATE(Headings!A31," ",Headings!B31," ",Headings!C31," ",Headings!D31)</f>
        <v>August 2014 Inter County River Improvement Property Tax Forecast</v>
      </c>
      <c r="F31" s="13" t="s">
        <v>69</v>
      </c>
    </row>
    <row r="32" spans="1:6" x14ac:dyDescent="0.3">
      <c r="A32" s="96" t="s">
        <v>242</v>
      </c>
      <c r="B32" s="13">
        <v>2014</v>
      </c>
      <c r="C32" s="11" t="s">
        <v>39</v>
      </c>
      <c r="D32" s="13" t="s">
        <v>128</v>
      </c>
      <c r="E32" s="13" t="str">
        <f>CONCATENATE(Headings!A32," ",Headings!B32," ",Headings!C32," ",Headings!D32)</f>
        <v>August 2014 AFIS Lid Lift Forecast</v>
      </c>
      <c r="F32" s="13" t="s">
        <v>70</v>
      </c>
    </row>
    <row r="33" spans="1:6" x14ac:dyDescent="0.3">
      <c r="A33" s="96" t="s">
        <v>242</v>
      </c>
      <c r="B33" s="13">
        <v>2014</v>
      </c>
      <c r="C33" s="11" t="s">
        <v>192</v>
      </c>
      <c r="D33" s="13" t="s">
        <v>128</v>
      </c>
      <c r="E33" s="13" t="str">
        <f>CONCATENATE(Headings!A33," ",Headings!B33," ",Headings!C33," ",Headings!D33)</f>
        <v>August 2014 Parks Lid Lift Forecast</v>
      </c>
      <c r="F33" s="13" t="s">
        <v>200</v>
      </c>
    </row>
    <row r="34" spans="1:6" x14ac:dyDescent="0.3">
      <c r="A34" s="96" t="s">
        <v>242</v>
      </c>
      <c r="B34" s="13">
        <v>2014</v>
      </c>
      <c r="C34" s="11" t="s">
        <v>40</v>
      </c>
      <c r="D34" s="13" t="s">
        <v>128</v>
      </c>
      <c r="E34" s="13" t="str">
        <f>CONCATENATE(Headings!A34," ",Headings!B34," ",Headings!C34," ",Headings!D34)</f>
        <v>August 2014 Children and Family Justice Center Lid Lift Forecast</v>
      </c>
      <c r="F34" s="13" t="s">
        <v>201</v>
      </c>
    </row>
    <row r="35" spans="1:6" x14ac:dyDescent="0.3">
      <c r="A35" s="96" t="s">
        <v>242</v>
      </c>
      <c r="B35" s="13">
        <v>2014</v>
      </c>
      <c r="C35" s="11" t="s">
        <v>56</v>
      </c>
      <c r="D35" s="13" t="s">
        <v>128</v>
      </c>
      <c r="E35" s="13" t="str">
        <f>CONCATENATE(Headings!A35," ",Headings!B35," ",Headings!C35," ",Headings!D35)</f>
        <v>August 2014 Veterans and Human Services Lid Lift Forecast</v>
      </c>
      <c r="F35" s="13" t="s">
        <v>162</v>
      </c>
    </row>
    <row r="36" spans="1:6" x14ac:dyDescent="0.3">
      <c r="A36" s="96" t="s">
        <v>242</v>
      </c>
      <c r="B36" s="13">
        <v>2014</v>
      </c>
      <c r="C36" s="11" t="s">
        <v>75</v>
      </c>
      <c r="D36" s="13" t="s">
        <v>128</v>
      </c>
      <c r="E36" s="13" t="str">
        <f>CONCATENATE(Headings!A36," ",Headings!B36," ",Headings!C36," ",Headings!D36)</f>
        <v>August 2014 Emergency Medical Services (EMS) Property Tax Forecast</v>
      </c>
      <c r="F36" s="13" t="s">
        <v>163</v>
      </c>
    </row>
    <row r="37" spans="1:6" x14ac:dyDescent="0.3">
      <c r="A37" s="96" t="s">
        <v>242</v>
      </c>
      <c r="B37" s="13">
        <v>2014</v>
      </c>
      <c r="C37" s="11" t="s">
        <v>98</v>
      </c>
      <c r="D37" s="13" t="s">
        <v>128</v>
      </c>
      <c r="E37" s="13" t="str">
        <f>CONCATENATE(Headings!A37," ",Headings!B37," ",Headings!C37," ",Headings!D37)</f>
        <v>August 2014 Conservation Futures Property Tax Forecast</v>
      </c>
      <c r="F37" s="13" t="s">
        <v>0</v>
      </c>
    </row>
    <row r="38" spans="1:6" x14ac:dyDescent="0.3">
      <c r="A38" s="96" t="s">
        <v>242</v>
      </c>
      <c r="B38" s="13">
        <v>2014</v>
      </c>
      <c r="C38" s="11" t="s">
        <v>38</v>
      </c>
      <c r="D38" s="13" t="s">
        <v>128</v>
      </c>
      <c r="E38" s="13" t="str">
        <f>CONCATENATE(Headings!A38," ",Headings!B38," ",Headings!C38," ",Headings!D38)</f>
        <v>August 2014 Unincorporated Area/Roads Property Tax Levy Forecast</v>
      </c>
      <c r="F38" s="13" t="s">
        <v>1</v>
      </c>
    </row>
    <row r="39" spans="1:6" x14ac:dyDescent="0.3">
      <c r="A39" s="96" t="s">
        <v>242</v>
      </c>
      <c r="B39" s="13">
        <v>2014</v>
      </c>
      <c r="C39" s="11" t="s">
        <v>99</v>
      </c>
      <c r="D39" s="13" t="s">
        <v>128</v>
      </c>
      <c r="E39" s="13" t="str">
        <f>CONCATENATE(Headings!A39," ",Headings!B39," ",Headings!C39," ",Headings!D39)</f>
        <v>August 2014 Flood District Property Tax Forecast</v>
      </c>
      <c r="F39" s="13" t="s">
        <v>2</v>
      </c>
    </row>
    <row r="40" spans="1:6" x14ac:dyDescent="0.3">
      <c r="A40" s="96" t="s">
        <v>242</v>
      </c>
      <c r="B40" s="13">
        <v>2014</v>
      </c>
      <c r="C40" s="11" t="s">
        <v>100</v>
      </c>
      <c r="D40" s="13" t="s">
        <v>128</v>
      </c>
      <c r="E40" s="13" t="str">
        <f>CONCATENATE(Headings!A40," ",Headings!B40," ",Headings!C40," ",Headings!D40)</f>
        <v>August 2014 Ferry District Property Tax Forecast</v>
      </c>
      <c r="F40" s="13" t="s">
        <v>3</v>
      </c>
    </row>
    <row r="41" spans="1:6" x14ac:dyDescent="0.3">
      <c r="A41" s="96" t="s">
        <v>242</v>
      </c>
      <c r="B41" s="13">
        <v>2014</v>
      </c>
      <c r="C41" s="11" t="s">
        <v>36</v>
      </c>
      <c r="D41" s="13" t="s">
        <v>128</v>
      </c>
      <c r="E41" s="13" t="str">
        <f>CONCATENATE(Headings!A41," ",Headings!B41," ",Headings!C41," ",Headings!D41)</f>
        <v>August 2014 Transit Property Tax Forecast</v>
      </c>
      <c r="F41" s="13" t="s">
        <v>147</v>
      </c>
    </row>
    <row r="42" spans="1:6" x14ac:dyDescent="0.3">
      <c r="A42" s="96" t="s">
        <v>242</v>
      </c>
      <c r="B42" s="13">
        <v>2014</v>
      </c>
      <c r="C42" s="11" t="s">
        <v>89</v>
      </c>
      <c r="D42" s="13" t="s">
        <v>128</v>
      </c>
      <c r="E42" s="13" t="str">
        <f>CONCATENATE(Headings!A42," ",Headings!B42," ",Headings!C42," ",Headings!D42)</f>
        <v>August 2014 UTGO Bond Property Tax Forecast</v>
      </c>
      <c r="F42" s="13" t="s">
        <v>195</v>
      </c>
    </row>
    <row r="43" spans="1:6" x14ac:dyDescent="0.3">
      <c r="C43" s="11"/>
    </row>
    <row r="44" spans="1:6" x14ac:dyDescent="0.3">
      <c r="C44" s="11"/>
    </row>
    <row r="45" spans="1:6" x14ac:dyDescent="0.3">
      <c r="C45" s="11"/>
      <c r="E45" s="13" t="s">
        <v>243</v>
      </c>
      <c r="F45" s="13" t="s">
        <v>244</v>
      </c>
    </row>
    <row r="46" spans="1:6" x14ac:dyDescent="0.3">
      <c r="F46" s="13" t="s">
        <v>245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Headings!E5</f>
        <v>August 2014 Unincorporated New Construction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ht="66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  <c r="E4" s="54" t="s">
        <v>244</v>
      </c>
    </row>
    <row r="5" spans="1:5" s="77" customFormat="1" ht="18" customHeight="1" x14ac:dyDescent="0.25">
      <c r="A5" s="60">
        <v>2004</v>
      </c>
      <c r="B5" s="61">
        <v>780913911</v>
      </c>
      <c r="C5" s="62" t="s">
        <v>115</v>
      </c>
      <c r="D5" s="75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1012943672</v>
      </c>
      <c r="C6" s="67">
        <v>0.29712591584246995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>
        <v>898303083</v>
      </c>
      <c r="C7" s="67">
        <v>-0.11317568011817347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1051911167</v>
      </c>
      <c r="C8" s="67">
        <v>0.17099805946007196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938271172</v>
      </c>
      <c r="C9" s="67">
        <v>-0.10803193136935296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821583000</v>
      </c>
      <c r="C10" s="67">
        <v>-0.12436508280572001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304665097</v>
      </c>
      <c r="C11" s="67">
        <v>-0.62917307563569347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267511475</v>
      </c>
      <c r="C12" s="67">
        <v>-0.12194905936337042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180324673</v>
      </c>
      <c r="C13" s="67">
        <v>-0.32591798912551317</v>
      </c>
      <c r="D13" s="68">
        <v>0</v>
      </c>
      <c r="E13" s="69">
        <v>0</v>
      </c>
    </row>
    <row r="14" spans="1:5" s="77" customFormat="1" ht="18" customHeight="1" x14ac:dyDescent="0.25">
      <c r="A14" s="65">
        <v>2013</v>
      </c>
      <c r="B14" s="66">
        <v>198251903</v>
      </c>
      <c r="C14" s="68">
        <v>9.9416400993556753E-2</v>
      </c>
      <c r="D14" s="68">
        <v>0</v>
      </c>
      <c r="E14" s="69">
        <v>0</v>
      </c>
    </row>
    <row r="15" spans="1:5" s="77" customFormat="1" ht="18" customHeight="1" thickBot="1" x14ac:dyDescent="0.3">
      <c r="A15" s="65">
        <v>2014</v>
      </c>
      <c r="B15" s="66">
        <v>299208000</v>
      </c>
      <c r="C15" s="67">
        <v>0.50923141454031851</v>
      </c>
      <c r="D15" s="68">
        <v>0</v>
      </c>
      <c r="E15" s="69">
        <v>0</v>
      </c>
    </row>
    <row r="16" spans="1:5" s="77" customFormat="1" ht="18" customHeight="1" thickTop="1" x14ac:dyDescent="0.25">
      <c r="A16" s="80">
        <v>2015</v>
      </c>
      <c r="B16" s="81">
        <v>361941500.67305976</v>
      </c>
      <c r="C16" s="82">
        <v>0.20966518499859554</v>
      </c>
      <c r="D16" s="78">
        <v>9.8039215980643135E-3</v>
      </c>
      <c r="E16" s="74">
        <v>3513995.1626141667</v>
      </c>
    </row>
    <row r="17" spans="1:5" s="77" customFormat="1" ht="18" customHeight="1" x14ac:dyDescent="0.25">
      <c r="A17" s="65">
        <v>2016</v>
      </c>
      <c r="B17" s="66">
        <v>395855719.32255036</v>
      </c>
      <c r="C17" s="67">
        <v>9.3700828963863891E-2</v>
      </c>
      <c r="D17" s="68">
        <v>1.1070132914466457E-2</v>
      </c>
      <c r="E17" s="69">
        <v>4334195.3096967936</v>
      </c>
    </row>
    <row r="18" spans="1:5" s="77" customFormat="1" ht="18" customHeight="1" x14ac:dyDescent="0.25">
      <c r="A18" s="65">
        <v>2017</v>
      </c>
      <c r="B18" s="66">
        <v>402458770.81057131</v>
      </c>
      <c r="C18" s="67">
        <v>1.6680449885430715E-2</v>
      </c>
      <c r="D18" s="68">
        <v>1.9608825809404484E-2</v>
      </c>
      <c r="E18" s="69">
        <v>7739972.1663126945</v>
      </c>
    </row>
    <row r="19" spans="1:5" s="77" customFormat="1" ht="18" customHeight="1" x14ac:dyDescent="0.25">
      <c r="A19" s="65">
        <v>2018</v>
      </c>
      <c r="B19" s="66">
        <v>381317822.69992465</v>
      </c>
      <c r="C19" s="67">
        <v>-5.2529475424446082E-2</v>
      </c>
      <c r="D19" s="68">
        <v>2.0260885142380225E-2</v>
      </c>
      <c r="E19" s="69">
        <v>7572412.8220278621</v>
      </c>
    </row>
    <row r="20" spans="1:5" s="77" customFormat="1" ht="18" customHeight="1" x14ac:dyDescent="0.25">
      <c r="A20" s="65">
        <v>2019</v>
      </c>
      <c r="B20" s="66">
        <v>365394712.58146375</v>
      </c>
      <c r="C20" s="67">
        <v>-4.1758106153331975E-2</v>
      </c>
      <c r="D20" s="68">
        <v>1.8173133989512591E-2</v>
      </c>
      <c r="E20" s="69">
        <v>6521844.7129746675</v>
      </c>
    </row>
    <row r="21" spans="1:5" s="77" customFormat="1" ht="18" customHeight="1" x14ac:dyDescent="0.25">
      <c r="A21" s="65">
        <v>2020</v>
      </c>
      <c r="B21" s="66">
        <v>372798525.52442241</v>
      </c>
      <c r="C21" s="67">
        <v>2.0262507058878221E-2</v>
      </c>
      <c r="D21" s="68">
        <v>1.5163643472743571E-2</v>
      </c>
      <c r="E21" s="69">
        <v>5568544.5046856403</v>
      </c>
    </row>
    <row r="22" spans="1:5" s="77" customFormat="1" ht="18" customHeight="1" x14ac:dyDescent="0.25">
      <c r="A22" s="65">
        <v>2021</v>
      </c>
      <c r="B22" s="66">
        <v>385134639.02522159</v>
      </c>
      <c r="C22" s="67">
        <v>3.3090564088057439E-2</v>
      </c>
      <c r="D22" s="68">
        <v>1.3509307746489618E-2</v>
      </c>
      <c r="E22" s="69">
        <v>5133551.6335744858</v>
      </c>
    </row>
    <row r="23" spans="1:5" s="77" customFormat="1" ht="18" customHeight="1" x14ac:dyDescent="0.25">
      <c r="A23" s="65">
        <v>2022</v>
      </c>
      <c r="B23" s="66">
        <v>401503905.85086596</v>
      </c>
      <c r="C23" s="67">
        <v>4.2502712472384019E-2</v>
      </c>
      <c r="D23" s="68">
        <v>1.7697760516139915E-2</v>
      </c>
      <c r="E23" s="69">
        <v>6982151.5264410377</v>
      </c>
    </row>
    <row r="24" spans="1:5" s="77" customFormat="1" ht="18" customHeight="1" x14ac:dyDescent="0.25">
      <c r="A24" s="65">
        <v>2023</v>
      </c>
      <c r="B24" s="66">
        <v>421586935.29819119</v>
      </c>
      <c r="C24" s="67">
        <v>5.0019512026328483E-2</v>
      </c>
      <c r="D24" s="68">
        <v>1.7688067340088542E-2</v>
      </c>
      <c r="E24" s="69">
        <v>7327449.677921772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6" t="s">
        <v>4</v>
      </c>
      <c r="B26" s="3"/>
      <c r="C26" s="3"/>
    </row>
    <row r="27" spans="1:5" ht="21.75" customHeight="1" x14ac:dyDescent="0.3">
      <c r="A27" s="38" t="s">
        <v>159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7"/>
      <c r="B29" s="3"/>
      <c r="C29" s="3"/>
    </row>
    <row r="30" spans="1:5" ht="21.75" customHeight="1" x14ac:dyDescent="0.3">
      <c r="A30" s="137" t="str">
        <f>Headings!F5</f>
        <v>Page 5</v>
      </c>
      <c r="B30" s="138"/>
      <c r="C30" s="138"/>
      <c r="D30" s="138"/>
      <c r="E30" s="139"/>
    </row>
    <row r="32" spans="1:5" ht="21.75" customHeight="1" x14ac:dyDescent="0.3">
      <c r="A32" s="3"/>
      <c r="B32" s="3"/>
      <c r="C32" s="3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4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Headings!E6</f>
        <v>August 2014 King County Sales and Use Taxbase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ht="66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  <c r="E4" s="54" t="s">
        <v>244</v>
      </c>
    </row>
    <row r="5" spans="1:5" s="77" customFormat="1" ht="18" customHeight="1" x14ac:dyDescent="0.25">
      <c r="A5" s="60">
        <v>2004</v>
      </c>
      <c r="B5" s="61">
        <v>38521409960</v>
      </c>
      <c r="C5" s="62" t="s">
        <v>115</v>
      </c>
      <c r="D5" s="75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41807662630</v>
      </c>
      <c r="C6" s="67">
        <v>8.5309771200285489E-2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>
        <v>45401665730</v>
      </c>
      <c r="C7" s="67">
        <v>8.5965176570790724E-2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49268622240</v>
      </c>
      <c r="C8" s="67">
        <v>8.5172128551328274E-2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47440908710</v>
      </c>
      <c r="C9" s="67">
        <v>-3.7096907664613488E-2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40783082660</v>
      </c>
      <c r="C10" s="67">
        <v>-0.14033934490374989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40506885020</v>
      </c>
      <c r="C11" s="67">
        <v>-6.772358095208264E-3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42349096619</v>
      </c>
      <c r="C12" s="67">
        <v>4.5478974699990404E-2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45178847087</v>
      </c>
      <c r="C13" s="67">
        <v>6.6819618218973531E-2</v>
      </c>
      <c r="D13" s="68">
        <v>0</v>
      </c>
      <c r="E13" s="69">
        <v>0</v>
      </c>
    </row>
    <row r="14" spans="1:5" s="77" customFormat="1" ht="18" customHeight="1" thickBot="1" x14ac:dyDescent="0.3">
      <c r="A14" s="65">
        <v>2013</v>
      </c>
      <c r="B14" s="66">
        <v>48553937860</v>
      </c>
      <c r="C14" s="68">
        <v>7.4705110701489552E-2</v>
      </c>
      <c r="D14" s="68">
        <v>0</v>
      </c>
      <c r="E14" s="69">
        <v>0</v>
      </c>
    </row>
    <row r="15" spans="1:5" s="77" customFormat="1" ht="18" customHeight="1" thickTop="1" x14ac:dyDescent="0.25">
      <c r="A15" s="80">
        <v>2014</v>
      </c>
      <c r="B15" s="81">
        <v>51449165530.999802</v>
      </c>
      <c r="C15" s="82">
        <v>5.9629101131773776E-2</v>
      </c>
      <c r="D15" s="78">
        <v>4.7310757433836059E-3</v>
      </c>
      <c r="E15" s="74">
        <v>242263730.99980164</v>
      </c>
    </row>
    <row r="16" spans="1:5" s="77" customFormat="1" ht="18" customHeight="1" x14ac:dyDescent="0.25">
      <c r="A16" s="65">
        <v>2015</v>
      </c>
      <c r="B16" s="66">
        <v>54007244300.166801</v>
      </c>
      <c r="C16" s="67">
        <v>4.9720510386619843E-2</v>
      </c>
      <c r="D16" s="68">
        <v>4.7310756090563899E-3</v>
      </c>
      <c r="E16" s="69">
        <v>254309200.16680145</v>
      </c>
    </row>
    <row r="17" spans="1:5" s="77" customFormat="1" ht="18" customHeight="1" x14ac:dyDescent="0.25">
      <c r="A17" s="65">
        <v>2016</v>
      </c>
      <c r="B17" s="66">
        <v>56664904619.921295</v>
      </c>
      <c r="C17" s="67">
        <v>4.9209330233245918E-2</v>
      </c>
      <c r="D17" s="68">
        <v>4.7310756864114012E-3</v>
      </c>
      <c r="E17" s="69">
        <v>266823589.92129517</v>
      </c>
    </row>
    <row r="18" spans="1:5" s="77" customFormat="1" ht="18" customHeight="1" x14ac:dyDescent="0.25">
      <c r="A18" s="65">
        <v>2017</v>
      </c>
      <c r="B18" s="66">
        <v>59458491057.3545</v>
      </c>
      <c r="C18" s="67">
        <v>4.930011717430971E-2</v>
      </c>
      <c r="D18" s="68">
        <v>4.7310757404899206E-3</v>
      </c>
      <c r="E18" s="69">
        <v>279978027.35449982</v>
      </c>
    </row>
    <row r="19" spans="1:5" s="77" customFormat="1" ht="18" customHeight="1" x14ac:dyDescent="0.25">
      <c r="A19" s="65">
        <v>2018</v>
      </c>
      <c r="B19" s="66">
        <v>62204138834.164398</v>
      </c>
      <c r="C19" s="67">
        <v>4.6177555601964571E-2</v>
      </c>
      <c r="D19" s="68">
        <v>4.7310756736997917E-3</v>
      </c>
      <c r="E19" s="69">
        <v>292906724.16439819</v>
      </c>
    </row>
    <row r="20" spans="1:5" s="77" customFormat="1" ht="18" customHeight="1" x14ac:dyDescent="0.25">
      <c r="A20" s="65">
        <v>2019</v>
      </c>
      <c r="B20" s="66">
        <v>64866463303.8843</v>
      </c>
      <c r="C20" s="67">
        <v>4.279979627750552E-2</v>
      </c>
      <c r="D20" s="68">
        <v>4.7310756985585734E-3</v>
      </c>
      <c r="E20" s="69">
        <v>305443073.88430023</v>
      </c>
    </row>
    <row r="21" spans="1:5" s="77" customFormat="1" ht="18" customHeight="1" x14ac:dyDescent="0.25">
      <c r="A21" s="65">
        <v>2020</v>
      </c>
      <c r="B21" s="66">
        <v>67535479730.417702</v>
      </c>
      <c r="C21" s="67">
        <v>4.1146322623289544E-2</v>
      </c>
      <c r="D21" s="68">
        <v>4.7310756577865209E-3</v>
      </c>
      <c r="E21" s="69">
        <v>318010930.41770172</v>
      </c>
    </row>
    <row r="22" spans="1:5" s="77" customFormat="1" ht="18" customHeight="1" x14ac:dyDescent="0.25">
      <c r="A22" s="65">
        <v>2021</v>
      </c>
      <c r="B22" s="66">
        <v>70160520369.852295</v>
      </c>
      <c r="C22" s="67">
        <v>3.8869060380010589E-2</v>
      </c>
      <c r="D22" s="68">
        <v>4.7310757063996345E-3</v>
      </c>
      <c r="E22" s="69">
        <v>330371719.85229492</v>
      </c>
    </row>
    <row r="23" spans="1:5" s="77" customFormat="1" ht="18" customHeight="1" x14ac:dyDescent="0.25">
      <c r="A23" s="65">
        <v>2022</v>
      </c>
      <c r="B23" s="66">
        <v>72937220680.666901</v>
      </c>
      <c r="C23" s="67">
        <v>3.9576392765863E-2</v>
      </c>
      <c r="D23" s="68">
        <v>4.7310757046141738E-3</v>
      </c>
      <c r="E23" s="69">
        <v>343446640.66690063</v>
      </c>
    </row>
    <row r="24" spans="1:5" s="77" customFormat="1" ht="18" customHeight="1" x14ac:dyDescent="0.25">
      <c r="A24" s="65">
        <v>2023</v>
      </c>
      <c r="B24" s="66">
        <v>75941128469.358902</v>
      </c>
      <c r="C24" s="67">
        <v>4.1184840341581985E-2</v>
      </c>
      <c r="D24" s="68">
        <v>4.7310757528715719E-3</v>
      </c>
      <c r="E24" s="69">
        <v>357591439.35890198</v>
      </c>
    </row>
    <row r="25" spans="1:5" ht="21.75" customHeight="1" x14ac:dyDescent="0.3">
      <c r="A25" s="5"/>
      <c r="B25" s="49"/>
      <c r="C25" s="6"/>
      <c r="D25" s="6"/>
    </row>
    <row r="26" spans="1:5" ht="21.75" customHeight="1" x14ac:dyDescent="0.3">
      <c r="A26" s="36" t="s">
        <v>4</v>
      </c>
      <c r="B26" s="49"/>
      <c r="C26" s="6"/>
      <c r="D26" s="6"/>
    </row>
    <row r="27" spans="1:5" ht="21.75" customHeight="1" x14ac:dyDescent="0.3">
      <c r="A27" s="58" t="s">
        <v>214</v>
      </c>
      <c r="B27" s="3"/>
      <c r="C27" s="3"/>
    </row>
    <row r="28" spans="1:5" ht="21.75" customHeight="1" x14ac:dyDescent="0.3">
      <c r="A28" s="38"/>
      <c r="B28" s="3"/>
      <c r="C28" s="3"/>
    </row>
    <row r="30" spans="1:5" ht="21.75" customHeight="1" x14ac:dyDescent="0.3">
      <c r="A30" s="137" t="str">
        <f>Headings!F6</f>
        <v>Page 6</v>
      </c>
      <c r="B30" s="138"/>
      <c r="C30" s="138"/>
      <c r="D30" s="138"/>
      <c r="E30" s="13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2:E2"/>
    <mergeCell ref="A1:E1"/>
    <mergeCell ref="A30:E30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Headings!E7</f>
        <v>August 2014 Local and Option Sales Tax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ht="66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  <c r="E4" s="54" t="s">
        <v>244</v>
      </c>
    </row>
    <row r="5" spans="1:5" s="77" customFormat="1" ht="18" customHeight="1" x14ac:dyDescent="0.25">
      <c r="A5" s="60">
        <v>2004</v>
      </c>
      <c r="B5" s="61">
        <v>72588009.239999995</v>
      </c>
      <c r="C5" s="62" t="s">
        <v>115</v>
      </c>
      <c r="D5" s="75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78015175.469999999</v>
      </c>
      <c r="C6" s="67">
        <v>7.4766704402320805E-2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>
        <v>83477704.429999992</v>
      </c>
      <c r="C7" s="67">
        <v>7.0018799894907113E-2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91912631.210000008</v>
      </c>
      <c r="C8" s="67">
        <v>0.10104406724639992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87672895.88000001</v>
      </c>
      <c r="C9" s="67">
        <v>-4.6127885516770162E-2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76142480.19627364</v>
      </c>
      <c r="C10" s="67">
        <v>-0.13151630920813118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76040263.195849806</v>
      </c>
      <c r="C11" s="67">
        <v>-1.342443799576154E-3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81032753.428631201</v>
      </c>
      <c r="C12" s="67">
        <v>6.5655877859374323E-2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83194188.868622601</v>
      </c>
      <c r="C13" s="67">
        <v>2.6673602321745982E-2</v>
      </c>
      <c r="D13" s="68">
        <v>0</v>
      </c>
      <c r="E13" s="69">
        <v>0</v>
      </c>
    </row>
    <row r="14" spans="1:5" s="77" customFormat="1" ht="18" customHeight="1" thickBot="1" x14ac:dyDescent="0.3">
      <c r="A14" s="70">
        <v>2013</v>
      </c>
      <c r="B14" s="71">
        <v>89323495.105051547</v>
      </c>
      <c r="C14" s="83">
        <v>7.367469194402676E-2</v>
      </c>
      <c r="D14" s="68">
        <v>0</v>
      </c>
      <c r="E14" s="69">
        <v>0</v>
      </c>
    </row>
    <row r="15" spans="1:5" s="77" customFormat="1" ht="18" customHeight="1" thickTop="1" x14ac:dyDescent="0.25">
      <c r="A15" s="65">
        <v>2014</v>
      </c>
      <c r="B15" s="66">
        <v>95855104</v>
      </c>
      <c r="C15" s="67">
        <v>7.3123077945693504E-2</v>
      </c>
      <c r="D15" s="78">
        <v>1.6935088319503189E-2</v>
      </c>
      <c r="E15" s="74">
        <v>1596281.4841974825</v>
      </c>
    </row>
    <row r="16" spans="1:5" s="77" customFormat="1" ht="18" customHeight="1" x14ac:dyDescent="0.25">
      <c r="A16" s="65">
        <v>2015</v>
      </c>
      <c r="B16" s="66">
        <v>99383914.778776541</v>
      </c>
      <c r="C16" s="67">
        <v>3.6814010225021843E-2</v>
      </c>
      <c r="D16" s="68">
        <v>4.709392109004229E-3</v>
      </c>
      <c r="E16" s="69">
        <v>465843.98204803467</v>
      </c>
    </row>
    <row r="17" spans="1:5" s="77" customFormat="1" ht="18" customHeight="1" x14ac:dyDescent="0.25">
      <c r="A17" s="65">
        <v>2016</v>
      </c>
      <c r="B17" s="66">
        <v>103458335.13231136</v>
      </c>
      <c r="C17" s="67">
        <v>4.0996778629663222E-2</v>
      </c>
      <c r="D17" s="68">
        <v>4.7104544044436203E-3</v>
      </c>
      <c r="E17" s="69">
        <v>485050.95996962488</v>
      </c>
    </row>
    <row r="18" spans="1:5" s="77" customFormat="1" ht="18" customHeight="1" x14ac:dyDescent="0.25">
      <c r="A18" s="65">
        <v>2017</v>
      </c>
      <c r="B18" s="66">
        <v>107176880.90254931</v>
      </c>
      <c r="C18" s="67">
        <v>3.5942447415980183E-2</v>
      </c>
      <c r="D18" s="68">
        <v>4.7113689623619059E-3</v>
      </c>
      <c r="E18" s="69">
        <v>502581.9810206145</v>
      </c>
    </row>
    <row r="19" spans="1:5" s="77" customFormat="1" ht="18" customHeight="1" x14ac:dyDescent="0.25">
      <c r="A19" s="65">
        <v>2018</v>
      </c>
      <c r="B19" s="66">
        <v>110840700.18678619</v>
      </c>
      <c r="C19" s="67">
        <v>3.4184791098447853E-2</v>
      </c>
      <c r="D19" s="68">
        <v>4.7122108377564143E-3</v>
      </c>
      <c r="E19" s="69">
        <v>519855.08193352818</v>
      </c>
    </row>
    <row r="20" spans="1:5" s="77" customFormat="1" ht="18" customHeight="1" x14ac:dyDescent="0.25">
      <c r="A20" s="65">
        <v>2019</v>
      </c>
      <c r="B20" s="66">
        <v>115561433.11713773</v>
      </c>
      <c r="C20" s="67">
        <v>4.2590248188582924E-2</v>
      </c>
      <c r="D20" s="68">
        <v>4.7131624239973302E-3</v>
      </c>
      <c r="E20" s="69">
        <v>542104.77636912465</v>
      </c>
    </row>
    <row r="21" spans="1:5" s="77" customFormat="1" ht="18" customHeight="1" x14ac:dyDescent="0.25">
      <c r="A21" s="65">
        <v>2020</v>
      </c>
      <c r="B21" s="66">
        <v>120294087.0187066</v>
      </c>
      <c r="C21" s="67">
        <v>4.0953575720817481E-2</v>
      </c>
      <c r="D21" s="68">
        <v>4.7140392043343304E-3</v>
      </c>
      <c r="E21" s="69">
        <v>564410.38955210149</v>
      </c>
    </row>
    <row r="22" spans="1:5" s="77" customFormat="1" ht="18" customHeight="1" x14ac:dyDescent="0.25">
      <c r="A22" s="65">
        <v>2021</v>
      </c>
      <c r="B22" s="66">
        <v>124948735.60835008</v>
      </c>
      <c r="C22" s="67">
        <v>3.8693910108147156E-2</v>
      </c>
      <c r="D22" s="68">
        <v>4.714837907819458E-3</v>
      </c>
      <c r="E22" s="69">
        <v>586348.49705922604</v>
      </c>
    </row>
    <row r="23" spans="1:5" s="77" customFormat="1" ht="18" customHeight="1" x14ac:dyDescent="0.25">
      <c r="A23" s="65">
        <v>2022</v>
      </c>
      <c r="B23" s="66">
        <v>129872595.08612819</v>
      </c>
      <c r="C23" s="67">
        <v>3.9407037244553411E-2</v>
      </c>
      <c r="D23" s="68">
        <v>4.7156097395382179E-3</v>
      </c>
      <c r="E23" s="69">
        <v>609554.05524754524</v>
      </c>
    </row>
    <row r="24" spans="1:5" s="77" customFormat="1" ht="18" customHeight="1" x14ac:dyDescent="0.25">
      <c r="A24" s="65">
        <v>2023</v>
      </c>
      <c r="B24" s="66">
        <v>135199748.35834503</v>
      </c>
      <c r="C24" s="67">
        <v>4.1018301579975436E-2</v>
      </c>
      <c r="D24" s="68">
        <v>4.7163677337047627E-3</v>
      </c>
      <c r="E24" s="69">
        <v>634658.44813558459</v>
      </c>
    </row>
    <row r="25" spans="1:5" ht="21.75" customHeight="1" x14ac:dyDescent="0.3">
      <c r="A25" s="36" t="s">
        <v>4</v>
      </c>
      <c r="B25" s="3"/>
      <c r="C25" s="3"/>
    </row>
    <row r="26" spans="1:5" s="44" customFormat="1" ht="21.75" customHeight="1" x14ac:dyDescent="0.25">
      <c r="A26" s="44" t="s">
        <v>82</v>
      </c>
      <c r="B26" s="45"/>
      <c r="C26" s="45"/>
    </row>
    <row r="27" spans="1:5" ht="21.75" customHeight="1" x14ac:dyDescent="0.3">
      <c r="A27" s="46" t="s">
        <v>191</v>
      </c>
      <c r="B27" s="3"/>
      <c r="C27" s="3"/>
    </row>
    <row r="28" spans="1:5" ht="21.75" customHeight="1" x14ac:dyDescent="0.3">
      <c r="A28" s="29" t="s">
        <v>230</v>
      </c>
      <c r="B28" s="3"/>
      <c r="C28" s="3"/>
    </row>
    <row r="29" spans="1:5" ht="21.75" customHeight="1" x14ac:dyDescent="0.3">
      <c r="A29" s="58" t="s">
        <v>166</v>
      </c>
    </row>
    <row r="30" spans="1:5" ht="21.75" customHeight="1" x14ac:dyDescent="0.3">
      <c r="A30" s="137" t="str">
        <f>Headings!F7</f>
        <v>Page 7</v>
      </c>
      <c r="B30" s="138"/>
      <c r="C30" s="138"/>
      <c r="D30" s="138"/>
      <c r="E30" s="139"/>
    </row>
    <row r="31" spans="1:5" ht="21.75" customHeight="1" x14ac:dyDescent="0.3">
      <c r="A31" s="3"/>
      <c r="B31" s="3"/>
      <c r="C31" s="3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2:E2"/>
    <mergeCell ref="A1:E1"/>
    <mergeCell ref="A30:E30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Headings!E8</f>
        <v>August 2014 Metro Transit Sales Tax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ht="66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  <c r="E4" s="54" t="s">
        <v>244</v>
      </c>
    </row>
    <row r="5" spans="1:5" s="77" customFormat="1" ht="18" customHeight="1" x14ac:dyDescent="0.25">
      <c r="A5" s="60">
        <v>2004</v>
      </c>
      <c r="B5" s="61">
        <v>314192142.47000003</v>
      </c>
      <c r="C5" s="62" t="s">
        <v>115</v>
      </c>
      <c r="D5" s="75">
        <v>0</v>
      </c>
      <c r="E5" s="64">
        <v>0</v>
      </c>
    </row>
    <row r="6" spans="1:5" s="77" customFormat="1" ht="18" customHeight="1" x14ac:dyDescent="0.25">
      <c r="A6" s="65">
        <v>2005</v>
      </c>
      <c r="B6" s="66">
        <v>341149233.93000001</v>
      </c>
      <c r="C6" s="67">
        <v>8.5798108278834162E-2</v>
      </c>
      <c r="D6" s="68">
        <v>0</v>
      </c>
      <c r="E6" s="69">
        <v>0</v>
      </c>
    </row>
    <row r="7" spans="1:5" s="77" customFormat="1" ht="18" customHeight="1" x14ac:dyDescent="0.25">
      <c r="A7" s="65">
        <v>2006</v>
      </c>
      <c r="B7" s="66">
        <v>367263688.86999995</v>
      </c>
      <c r="C7" s="67">
        <v>7.6548478913947449E-2</v>
      </c>
      <c r="D7" s="68">
        <v>0</v>
      </c>
      <c r="E7" s="69">
        <v>0</v>
      </c>
    </row>
    <row r="8" spans="1:5" s="77" customFormat="1" ht="18" customHeight="1" x14ac:dyDescent="0.25">
      <c r="A8" s="65">
        <v>2007</v>
      </c>
      <c r="B8" s="66">
        <v>442042299.67999995</v>
      </c>
      <c r="C8" s="67">
        <v>0.2036101391893097</v>
      </c>
      <c r="D8" s="68">
        <v>0</v>
      </c>
      <c r="E8" s="69">
        <v>0</v>
      </c>
    </row>
    <row r="9" spans="1:5" s="77" customFormat="1" ht="18" customHeight="1" x14ac:dyDescent="0.25">
      <c r="A9" s="65">
        <v>2008</v>
      </c>
      <c r="B9" s="66">
        <v>432934212.59000003</v>
      </c>
      <c r="C9" s="67">
        <v>-2.06045600083824E-2</v>
      </c>
      <c r="D9" s="68">
        <v>0</v>
      </c>
      <c r="E9" s="69">
        <v>0</v>
      </c>
    </row>
    <row r="10" spans="1:5" s="77" customFormat="1" ht="18" customHeight="1" x14ac:dyDescent="0.25">
      <c r="A10" s="65">
        <v>2009</v>
      </c>
      <c r="B10" s="66">
        <v>376904265.79065436</v>
      </c>
      <c r="C10" s="67">
        <v>-0.12941907839565336</v>
      </c>
      <c r="D10" s="68">
        <v>0</v>
      </c>
      <c r="E10" s="69">
        <v>0</v>
      </c>
    </row>
    <row r="11" spans="1:5" s="77" customFormat="1" ht="18" customHeight="1" x14ac:dyDescent="0.25">
      <c r="A11" s="65">
        <v>2010</v>
      </c>
      <c r="B11" s="66">
        <v>375199113.66660088</v>
      </c>
      <c r="C11" s="67">
        <v>-4.5240987667689581E-3</v>
      </c>
      <c r="D11" s="68">
        <v>0</v>
      </c>
      <c r="E11" s="69">
        <v>0</v>
      </c>
    </row>
    <row r="12" spans="1:5" s="77" customFormat="1" ht="18" customHeight="1" x14ac:dyDescent="0.25">
      <c r="A12" s="65">
        <v>2011</v>
      </c>
      <c r="B12" s="66">
        <v>399483215.29509997</v>
      </c>
      <c r="C12" s="67">
        <v>6.4723238259239979E-2</v>
      </c>
      <c r="D12" s="68">
        <v>0</v>
      </c>
      <c r="E12" s="69">
        <v>0</v>
      </c>
    </row>
    <row r="13" spans="1:5" s="77" customFormat="1" ht="18" customHeight="1" x14ac:dyDescent="0.25">
      <c r="A13" s="65">
        <v>2012</v>
      </c>
      <c r="B13" s="66">
        <v>412549491.71823603</v>
      </c>
      <c r="C13" s="67">
        <v>3.2707948476593529E-2</v>
      </c>
      <c r="D13" s="68">
        <v>0</v>
      </c>
      <c r="E13" s="69">
        <v>0</v>
      </c>
    </row>
    <row r="14" spans="1:5" s="77" customFormat="1" ht="18" customHeight="1" thickBot="1" x14ac:dyDescent="0.3">
      <c r="A14" s="70">
        <v>2013</v>
      </c>
      <c r="B14" s="71">
        <v>442835694.9931376</v>
      </c>
      <c r="C14" s="83">
        <v>7.3412290847243433E-2</v>
      </c>
      <c r="D14" s="68">
        <v>0</v>
      </c>
      <c r="E14" s="69">
        <v>0</v>
      </c>
    </row>
    <row r="15" spans="1:5" s="77" customFormat="1" ht="18" customHeight="1" thickTop="1" x14ac:dyDescent="0.25">
      <c r="A15" s="65">
        <v>2014</v>
      </c>
      <c r="B15" s="66">
        <v>474589757.47760457</v>
      </c>
      <c r="C15" s="67">
        <v>7.1706194517492605E-2</v>
      </c>
      <c r="D15" s="78">
        <v>3.2650060149859161E-3</v>
      </c>
      <c r="E15" s="74">
        <v>1544495.6253083348</v>
      </c>
    </row>
    <row r="16" spans="1:5" s="77" customFormat="1" ht="18" customHeight="1" x14ac:dyDescent="0.25">
      <c r="A16" s="65">
        <v>2015</v>
      </c>
      <c r="B16" s="66">
        <v>497846049.77614063</v>
      </c>
      <c r="C16" s="67">
        <v>4.9002937657443013E-2</v>
      </c>
      <c r="D16" s="68">
        <v>3.267246613990693E-3</v>
      </c>
      <c r="E16" s="69">
        <v>1621288.6705006957</v>
      </c>
    </row>
    <row r="17" spans="1:5" s="77" customFormat="1" ht="18" customHeight="1" x14ac:dyDescent="0.25">
      <c r="A17" s="65">
        <v>2016</v>
      </c>
      <c r="B17" s="66">
        <v>522010459.12880766</v>
      </c>
      <c r="C17" s="67">
        <v>4.8537915212007121E-2</v>
      </c>
      <c r="D17" s="68">
        <v>3.2693456610901617E-3</v>
      </c>
      <c r="E17" s="69">
        <v>1701071.2397196889</v>
      </c>
    </row>
    <row r="18" spans="1:5" s="77" customFormat="1" ht="18" customHeight="1" x14ac:dyDescent="0.25">
      <c r="A18" s="65">
        <v>2017</v>
      </c>
      <c r="B18" s="66">
        <v>547414209.82237661</v>
      </c>
      <c r="C18" s="67">
        <v>4.8665213980512378E-2</v>
      </c>
      <c r="D18" s="68">
        <v>3.2713315803227783E-3</v>
      </c>
      <c r="E18" s="69">
        <v>1784934.2802296877</v>
      </c>
    </row>
    <row r="19" spans="1:5" s="77" customFormat="1" ht="18" customHeight="1" x14ac:dyDescent="0.25">
      <c r="A19" s="65">
        <v>2018</v>
      </c>
      <c r="B19" s="66">
        <v>572381625.44665027</v>
      </c>
      <c r="C19" s="67">
        <v>4.5609732404233716E-2</v>
      </c>
      <c r="D19" s="68">
        <v>3.2731138407291471E-3</v>
      </c>
      <c r="E19" s="69">
        <v>1867358.1446396112</v>
      </c>
    </row>
    <row r="20" spans="1:5" s="77" customFormat="1" ht="18" customHeight="1" x14ac:dyDescent="0.25">
      <c r="A20" s="65">
        <v>2019</v>
      </c>
      <c r="B20" s="66">
        <v>596590218.75982356</v>
      </c>
      <c r="C20" s="67">
        <v>4.229449765142701E-2</v>
      </c>
      <c r="D20" s="68">
        <v>3.2747058491329195E-3</v>
      </c>
      <c r="E20" s="69">
        <v>1947280.7073858976</v>
      </c>
    </row>
    <row r="21" spans="1:5" s="77" customFormat="1" ht="18" customHeight="1" x14ac:dyDescent="0.25">
      <c r="A21" s="65">
        <v>2020</v>
      </c>
      <c r="B21" s="66">
        <v>620860347.69103897</v>
      </c>
      <c r="C21" s="67">
        <v>4.0681406043946655E-2</v>
      </c>
      <c r="D21" s="68">
        <v>3.2761735518234136E-3</v>
      </c>
      <c r="E21" s="69">
        <v>2027404.1227155924</v>
      </c>
    </row>
    <row r="22" spans="1:5" s="77" customFormat="1" ht="18" customHeight="1" x14ac:dyDescent="0.25">
      <c r="A22" s="65">
        <v>2021</v>
      </c>
      <c r="B22" s="66">
        <v>644730241.01288056</v>
      </c>
      <c r="C22" s="67">
        <v>3.8446477393206058E-2</v>
      </c>
      <c r="D22" s="68">
        <v>3.2775111679590463E-3</v>
      </c>
      <c r="E22" s="69">
        <v>2106207.446811676</v>
      </c>
    </row>
    <row r="23" spans="1:5" s="77" customFormat="1" ht="18" customHeight="1" x14ac:dyDescent="0.25">
      <c r="A23" s="65">
        <v>2022</v>
      </c>
      <c r="B23" s="66">
        <v>669982837.38419747</v>
      </c>
      <c r="C23" s="67">
        <v>3.9167693346669585E-2</v>
      </c>
      <c r="D23" s="68">
        <v>3.278804421295245E-3</v>
      </c>
      <c r="E23" s="69">
        <v>2189563.5387954712</v>
      </c>
    </row>
    <row r="24" spans="1:5" s="77" customFormat="1" ht="18" customHeight="1" x14ac:dyDescent="0.25">
      <c r="A24" s="65">
        <v>2023</v>
      </c>
      <c r="B24" s="66">
        <v>697306644.22190201</v>
      </c>
      <c r="C24" s="67">
        <v>4.078284593734427E-2</v>
      </c>
      <c r="D24" s="68">
        <v>3.2800750361516862E-3</v>
      </c>
      <c r="E24" s="69">
        <v>2279740.3966908455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6" t="s">
        <v>4</v>
      </c>
      <c r="B26" s="3"/>
      <c r="C26" s="3"/>
    </row>
    <row r="27" spans="1:5" ht="21.75" customHeight="1" x14ac:dyDescent="0.3">
      <c r="A27" s="39" t="s">
        <v>53</v>
      </c>
      <c r="B27" s="3"/>
      <c r="C27" s="3"/>
    </row>
    <row r="28" spans="1:5" ht="21.75" customHeight="1" x14ac:dyDescent="0.3">
      <c r="A28" s="46" t="s">
        <v>57</v>
      </c>
      <c r="B28" s="3"/>
      <c r="C28" s="3"/>
    </row>
    <row r="29" spans="1:5" ht="21.75" customHeight="1" x14ac:dyDescent="0.3">
      <c r="A29" s="58" t="s">
        <v>231</v>
      </c>
    </row>
    <row r="30" spans="1:5" ht="21.75" customHeight="1" x14ac:dyDescent="0.3">
      <c r="A30" s="137" t="str">
        <f>Headings!F8</f>
        <v>Page 8</v>
      </c>
      <c r="B30" s="138"/>
      <c r="C30" s="138"/>
      <c r="D30" s="138"/>
      <c r="E30" s="139"/>
    </row>
    <row r="31" spans="1:5" ht="21.75" customHeight="1" x14ac:dyDescent="0.3">
      <c r="A31" s="3"/>
      <c r="B31" s="3"/>
      <c r="C31" s="3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43" t="str">
        <f>Headings!E9</f>
        <v>August 2014 Mental Health Sales Tax Forecast</v>
      </c>
      <c r="B1" s="139"/>
      <c r="C1" s="139"/>
      <c r="D1" s="139"/>
      <c r="E1" s="139"/>
    </row>
    <row r="2" spans="1:5" ht="21.75" customHeight="1" x14ac:dyDescent="0.3">
      <c r="A2" s="143" t="s">
        <v>124</v>
      </c>
      <c r="B2" s="139"/>
      <c r="C2" s="139"/>
      <c r="D2" s="139"/>
      <c r="E2" s="139"/>
    </row>
    <row r="4" spans="1:5" ht="66" customHeight="1" x14ac:dyDescent="0.3">
      <c r="A4" s="27" t="s">
        <v>155</v>
      </c>
      <c r="B4" s="50" t="s">
        <v>117</v>
      </c>
      <c r="C4" s="50" t="s">
        <v>50</v>
      </c>
      <c r="D4" s="35" t="s">
        <v>243</v>
      </c>
      <c r="E4" s="54" t="s">
        <v>244</v>
      </c>
    </row>
    <row r="5" spans="1:5" ht="18" customHeight="1" x14ac:dyDescent="0.3">
      <c r="A5" s="60">
        <v>2004</v>
      </c>
      <c r="B5" s="61" t="s">
        <v>115</v>
      </c>
      <c r="C5" s="62" t="s">
        <v>115</v>
      </c>
      <c r="D5" s="75" t="s">
        <v>115</v>
      </c>
      <c r="E5" s="64" t="s">
        <v>115</v>
      </c>
    </row>
    <row r="6" spans="1:5" ht="18" customHeight="1" x14ac:dyDescent="0.3">
      <c r="A6" s="65">
        <v>2005</v>
      </c>
      <c r="B6" s="66" t="s">
        <v>115</v>
      </c>
      <c r="C6" s="67" t="s">
        <v>115</v>
      </c>
      <c r="D6" s="68" t="s">
        <v>115</v>
      </c>
      <c r="E6" s="69" t="s">
        <v>115</v>
      </c>
    </row>
    <row r="7" spans="1:5" ht="18" customHeight="1" x14ac:dyDescent="0.3">
      <c r="A7" s="65">
        <v>2006</v>
      </c>
      <c r="B7" s="66" t="s">
        <v>115</v>
      </c>
      <c r="C7" s="67" t="s">
        <v>115</v>
      </c>
      <c r="D7" s="68" t="s">
        <v>115</v>
      </c>
      <c r="E7" s="69" t="s">
        <v>115</v>
      </c>
    </row>
    <row r="8" spans="1:5" ht="18" customHeight="1" x14ac:dyDescent="0.3">
      <c r="A8" s="65">
        <v>2007</v>
      </c>
      <c r="B8" s="66" t="s">
        <v>115</v>
      </c>
      <c r="C8" s="67" t="s">
        <v>115</v>
      </c>
      <c r="D8" s="68" t="s">
        <v>115</v>
      </c>
      <c r="E8" s="69" t="s">
        <v>115</v>
      </c>
    </row>
    <row r="9" spans="1:5" ht="18" customHeight="1" x14ac:dyDescent="0.3">
      <c r="A9" s="65">
        <v>2008</v>
      </c>
      <c r="B9" s="66">
        <v>35564903.520000003</v>
      </c>
      <c r="C9" s="67" t="s">
        <v>115</v>
      </c>
      <c r="D9" s="68" t="s">
        <v>115</v>
      </c>
      <c r="E9" s="69" t="s">
        <v>115</v>
      </c>
    </row>
    <row r="10" spans="1:5" ht="18" customHeight="1" x14ac:dyDescent="0.3">
      <c r="A10" s="65">
        <v>2009</v>
      </c>
      <c r="B10" s="66">
        <v>41773812.241183825</v>
      </c>
      <c r="C10" s="67">
        <v>0.17457965878333481</v>
      </c>
      <c r="D10" s="68">
        <v>0</v>
      </c>
      <c r="E10" s="69">
        <v>0</v>
      </c>
    </row>
    <row r="11" spans="1:5" ht="18" customHeight="1" x14ac:dyDescent="0.3">
      <c r="A11" s="65">
        <v>2010</v>
      </c>
      <c r="B11" s="66">
        <v>40717980.148511201</v>
      </c>
      <c r="C11" s="67">
        <v>-2.5274975780920084E-2</v>
      </c>
      <c r="D11" s="68">
        <v>0</v>
      </c>
      <c r="E11" s="69">
        <v>0</v>
      </c>
    </row>
    <row r="12" spans="1:5" ht="18" customHeight="1" x14ac:dyDescent="0.3">
      <c r="A12" s="65">
        <v>2011</v>
      </c>
      <c r="B12" s="66">
        <v>43099477.537233345</v>
      </c>
      <c r="C12" s="67">
        <v>5.8487611125013439E-2</v>
      </c>
      <c r="D12" s="68">
        <v>0</v>
      </c>
      <c r="E12" s="69">
        <v>0</v>
      </c>
    </row>
    <row r="13" spans="1:5" ht="18" customHeight="1" x14ac:dyDescent="0.3">
      <c r="A13" s="65">
        <v>2012</v>
      </c>
      <c r="B13" s="66">
        <v>45000360.496470682</v>
      </c>
      <c r="C13" s="67">
        <v>4.4104547615343437E-2</v>
      </c>
      <c r="D13" s="68">
        <v>0</v>
      </c>
      <c r="E13" s="69">
        <v>0</v>
      </c>
    </row>
    <row r="14" spans="1:5" ht="18" customHeight="1" thickBot="1" x14ac:dyDescent="0.35">
      <c r="A14" s="65">
        <v>2013</v>
      </c>
      <c r="B14" s="66">
        <v>48298262.639202163</v>
      </c>
      <c r="C14" s="68">
        <v>7.328612718536176E-2</v>
      </c>
      <c r="D14" s="68">
        <v>0</v>
      </c>
      <c r="E14" s="69">
        <v>0</v>
      </c>
    </row>
    <row r="15" spans="1:5" ht="18" customHeight="1" thickTop="1" x14ac:dyDescent="0.3">
      <c r="A15" s="80">
        <v>2014</v>
      </c>
      <c r="B15" s="81">
        <v>51771761.994198777</v>
      </c>
      <c r="C15" s="82">
        <v>7.1917687411333198E-2</v>
      </c>
      <c r="D15" s="78">
        <v>3.2609395472649183E-3</v>
      </c>
      <c r="E15" s="74">
        <v>168275.84874843806</v>
      </c>
    </row>
    <row r="16" spans="1:5" ht="18" customHeight="1" x14ac:dyDescent="0.3">
      <c r="A16" s="65">
        <v>2015</v>
      </c>
      <c r="B16" s="66">
        <v>54238143.562060185</v>
      </c>
      <c r="C16" s="67">
        <v>4.7639513759214491E-2</v>
      </c>
      <c r="D16" s="68">
        <v>3.2674380021522342E-3</v>
      </c>
      <c r="E16" s="69">
        <v>176642.60268803686</v>
      </c>
    </row>
    <row r="17" spans="1:5" ht="18" customHeight="1" x14ac:dyDescent="0.3">
      <c r="A17" s="65">
        <v>2016</v>
      </c>
      <c r="B17" s="66">
        <v>56870935.35366533</v>
      </c>
      <c r="C17" s="67">
        <v>4.8541333067431802E-2</v>
      </c>
      <c r="D17" s="68">
        <v>3.2695264802877766E-3</v>
      </c>
      <c r="E17" s="69">
        <v>185335.07117460668</v>
      </c>
    </row>
    <row r="18" spans="1:5" ht="18" customHeight="1" x14ac:dyDescent="0.3">
      <c r="A18" s="65">
        <v>2017</v>
      </c>
      <c r="B18" s="66" t="s">
        <v>156</v>
      </c>
      <c r="C18" s="67" t="s">
        <v>115</v>
      </c>
      <c r="D18" s="84" t="s">
        <v>115</v>
      </c>
      <c r="E18" s="68" t="s">
        <v>115</v>
      </c>
    </row>
    <row r="19" spans="1:5" ht="18" customHeight="1" x14ac:dyDescent="0.3">
      <c r="A19" s="65">
        <v>2018</v>
      </c>
      <c r="B19" s="66" t="s">
        <v>115</v>
      </c>
      <c r="C19" s="67" t="s">
        <v>115</v>
      </c>
      <c r="D19" s="84" t="s">
        <v>115</v>
      </c>
      <c r="E19" s="68" t="s">
        <v>115</v>
      </c>
    </row>
    <row r="20" spans="1:5" ht="18" customHeight="1" x14ac:dyDescent="0.3">
      <c r="A20" s="65">
        <v>2019</v>
      </c>
      <c r="B20" s="66" t="s">
        <v>115</v>
      </c>
      <c r="C20" s="67" t="s">
        <v>115</v>
      </c>
      <c r="D20" s="84" t="s">
        <v>115</v>
      </c>
      <c r="E20" s="68" t="s">
        <v>115</v>
      </c>
    </row>
    <row r="21" spans="1:5" ht="18" customHeight="1" x14ac:dyDescent="0.3">
      <c r="A21" s="65">
        <v>2020</v>
      </c>
      <c r="B21" s="66" t="s">
        <v>115</v>
      </c>
      <c r="C21" s="67" t="s">
        <v>115</v>
      </c>
      <c r="D21" s="84" t="s">
        <v>115</v>
      </c>
      <c r="E21" s="68" t="s">
        <v>115</v>
      </c>
    </row>
    <row r="22" spans="1:5" ht="18" customHeight="1" x14ac:dyDescent="0.3">
      <c r="A22" s="65">
        <v>2021</v>
      </c>
      <c r="B22" s="66" t="s">
        <v>115</v>
      </c>
      <c r="C22" s="67" t="s">
        <v>115</v>
      </c>
      <c r="D22" s="84" t="s">
        <v>115</v>
      </c>
      <c r="E22" s="68" t="s">
        <v>115</v>
      </c>
    </row>
    <row r="23" spans="1:5" ht="18" customHeight="1" x14ac:dyDescent="0.3">
      <c r="A23" s="65">
        <v>2022</v>
      </c>
      <c r="B23" s="66" t="s">
        <v>115</v>
      </c>
      <c r="C23" s="67" t="s">
        <v>115</v>
      </c>
      <c r="D23" s="84" t="s">
        <v>115</v>
      </c>
      <c r="E23" s="68" t="s">
        <v>115</v>
      </c>
    </row>
    <row r="24" spans="1:5" ht="18" customHeight="1" x14ac:dyDescent="0.3">
      <c r="A24" s="65">
        <v>2023</v>
      </c>
      <c r="B24" s="66" t="s">
        <v>115</v>
      </c>
      <c r="C24" s="67" t="s">
        <v>115</v>
      </c>
      <c r="D24" s="84" t="s">
        <v>115</v>
      </c>
      <c r="E24" s="68" t="s">
        <v>115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6" t="s">
        <v>4</v>
      </c>
      <c r="B26" s="3"/>
      <c r="C26" s="3"/>
    </row>
    <row r="27" spans="1:5" ht="21.75" customHeight="1" x14ac:dyDescent="0.3">
      <c r="A27" s="39" t="s">
        <v>46</v>
      </c>
      <c r="B27" s="3"/>
      <c r="C27" s="3"/>
    </row>
    <row r="28" spans="1:5" ht="21.75" customHeight="1" x14ac:dyDescent="0.3">
      <c r="A28" s="46" t="s">
        <v>58</v>
      </c>
      <c r="B28" s="3"/>
      <c r="C28" s="3"/>
    </row>
    <row r="29" spans="1:5" ht="21.75" customHeight="1" x14ac:dyDescent="0.3">
      <c r="A29" s="58" t="s">
        <v>232</v>
      </c>
    </row>
    <row r="30" spans="1:5" ht="21.75" customHeight="1" x14ac:dyDescent="0.3">
      <c r="A30" s="137" t="str">
        <f>Headings!F9</f>
        <v>Page 9</v>
      </c>
      <c r="B30" s="138"/>
      <c r="C30" s="138"/>
      <c r="D30" s="138"/>
      <c r="E30" s="139"/>
    </row>
    <row r="31" spans="1:5" ht="21.75" customHeight="1" x14ac:dyDescent="0.3">
      <c r="A31" s="3"/>
      <c r="B31" s="3"/>
      <c r="C31" s="3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Hotel Sales Tax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CX</vt:lpstr>
      <vt:lpstr>DD-MH</vt:lpstr>
      <vt:lpstr>Veterans</vt:lpstr>
      <vt:lpstr>ICRI</vt:lpstr>
      <vt:lpstr>AFIS</vt:lpstr>
      <vt:lpstr>Parks</vt:lpstr>
      <vt:lpstr>YSC</vt:lpstr>
      <vt:lpstr>Veterans_Lid</vt:lpstr>
      <vt:lpstr>EMS</vt:lpstr>
      <vt:lpstr>CF</vt:lpstr>
      <vt:lpstr>Roads</vt:lpstr>
      <vt:lpstr>Flood</vt:lpstr>
      <vt:lpstr>Ferry</vt:lpstr>
      <vt:lpstr>Transit</vt:lpstr>
      <vt:lpstr>UTGO</vt:lpstr>
      <vt:lpstr>Appendix</vt:lpstr>
      <vt:lpstr>Headings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Anthony Cacallori</cp:lastModifiedBy>
  <cp:lastPrinted>2014-08-21T22:20:23Z</cp:lastPrinted>
  <dcterms:created xsi:type="dcterms:W3CDTF">2010-06-11T22:06:58Z</dcterms:created>
  <dcterms:modified xsi:type="dcterms:W3CDTF">2014-08-21T22:27:16Z</dcterms:modified>
</cp:coreProperties>
</file>