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00" windowHeight="10020" tabRatio="838" activeTab="0"/>
  </bookViews>
  <sheets>
    <sheet name="Contents" sheetId="1" r:id="rId1"/>
    <sheet name="Countywide AV" sheetId="2" r:id="rId2"/>
    <sheet name="Unincorporated AV" sheetId="3" r:id="rId3"/>
    <sheet name="Countywide NC" sheetId="4" r:id="rId4"/>
    <sheet name="Unincorporated NC" sheetId="5" r:id="rId5"/>
    <sheet name="Sales and Use Taxbase" sheetId="6" r:id="rId6"/>
    <sheet name="Local Sales Tax" sheetId="7" r:id="rId7"/>
    <sheet name="Transit Sales Tax" sheetId="8" r:id="rId8"/>
    <sheet name="Mental Health Sales Tax" sheetId="9" r:id="rId9"/>
    <sheet name="CJ Sales Tax" sheetId="10" r:id="rId10"/>
    <sheet name="Hotel Sales Tax" sheetId="11" r:id="rId11"/>
    <sheet name="Rental Car Sales Tax" sheetId="12" r:id="rId12"/>
    <sheet name="REET" sheetId="13" r:id="rId13"/>
    <sheet name="Investment Pool Nom" sheetId="14" r:id="rId14"/>
    <sheet name="Investment Pool Real" sheetId="15" r:id="rId15"/>
    <sheet name="CPI-U" sheetId="16" r:id="rId16"/>
    <sheet name="CPI-W" sheetId="17" r:id="rId17"/>
    <sheet name="Seattle CPI-U" sheetId="18" r:id="rId18"/>
    <sheet name="Seattle CPI-W" sheetId="19" r:id="rId19"/>
    <sheet name="COLA" sheetId="20" r:id="rId20"/>
    <sheet name="Pharmaceuticals PPI" sheetId="21" r:id="rId21"/>
    <sheet name="Transportation CPI" sheetId="22" r:id="rId22"/>
    <sheet name="Lundberg" sheetId="23" r:id="rId23"/>
    <sheet name="Diesel and Gas" sheetId="24" r:id="rId24"/>
    <sheet name="Docs" sheetId="25" r:id="rId25"/>
    <sheet name="Appendix" sheetId="26" r:id="rId26"/>
    <sheet name="Headings" sheetId="27" r:id="rId27"/>
  </sheets>
  <definedNames/>
  <calcPr fullCalcOnLoad="1"/>
</workbook>
</file>

<file path=xl/sharedStrings.xml><?xml version="1.0" encoding="utf-8"?>
<sst xmlns="http://schemas.openxmlformats.org/spreadsheetml/2006/main" count="512" uniqueCount="174">
  <si>
    <t>Metro Transit Sales Tax</t>
  </si>
  <si>
    <t>The REET Forecast has been adjusted for the annexations listed above.</t>
  </si>
  <si>
    <t>Seattle CPI-U from page 18. Series CUURA423SAO.</t>
  </si>
  <si>
    <t>Page 26</t>
  </si>
  <si>
    <r>
      <t xml:space="preserve">2012 </t>
    </r>
    <r>
      <rPr>
        <sz val="11"/>
        <rFont val="Arial Narrow"/>
        <family val="0"/>
      </rPr>
      <t> 90% of the annual change in the September 2010 to September 2011 National CPI-W; 2% floor, 6% ceiling</t>
    </r>
  </si>
  <si>
    <r>
      <t>2013</t>
    </r>
    <r>
      <rPr>
        <sz val="11"/>
        <rFont val="Arial Narrow"/>
        <family val="0"/>
      </rPr>
      <t xml:space="preserve">  90% of the annual change in the September 2011 to September 2012 National CPI-W; 2% floor, 6% ceiling</t>
    </r>
  </si>
  <si>
    <r>
      <t>2015 and beyond</t>
    </r>
    <r>
      <rPr>
        <sz val="11"/>
        <rFont val="Arial Narrow"/>
        <family val="0"/>
      </rPr>
      <t xml:space="preserve"> we assume the same 95% of the Seattle CPI-W, however this IS NOT currently contracted for</t>
    </r>
  </si>
  <si>
    <r>
      <t>2014</t>
    </r>
    <r>
      <rPr>
        <sz val="11"/>
        <rFont val="Arial Narrow"/>
        <family val="0"/>
      </rPr>
      <t xml:space="preserve">  90% of the annual change in the September 2012 to September 2013 National CPI-W; 2% floor, 6% ceiling</t>
    </r>
  </si>
  <si>
    <t>Q3 2011</t>
  </si>
  <si>
    <t>Q4 2011</t>
  </si>
  <si>
    <t>Q1 2012</t>
  </si>
  <si>
    <t>YOY Change</t>
  </si>
  <si>
    <t>Recorded Documents</t>
  </si>
  <si>
    <t>Lundberg Retail Gas</t>
  </si>
  <si>
    <t>Q3 2015</t>
  </si>
  <si>
    <t>Q4 2015</t>
  </si>
  <si>
    <t>Q2 2015</t>
  </si>
  <si>
    <t>Quarter</t>
  </si>
  <si>
    <t xml:space="preserve">2. Forecast for 2013 and beyond adjusts for removal of the 2% King County tax inside the </t>
  </si>
  <si>
    <r>
      <t>2011</t>
    </r>
    <r>
      <rPr>
        <sz val="11"/>
        <rFont val="Arial Narrow"/>
        <family val="0"/>
      </rPr>
      <t xml:space="preserve">  90% of the annual change in the September 2009 to September 2010 National CPI-W; 2% floor, 6% ceiling</t>
    </r>
  </si>
  <si>
    <t>Old COLA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</si>
  <si>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</si>
  <si>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</si>
  <si>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</si>
  <si>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</si>
  <si>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</si>
  <si>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</si>
  <si>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</si>
  <si>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</si>
  <si>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</si>
  <si>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</si>
  <si>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</si>
  <si>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</si>
  <si>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Hotel Sales Tax</t>
  </si>
  <si>
    <t>Rental Car Sales Tax</t>
  </si>
  <si>
    <t>Retail Gas Prices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</si>
  <si>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</si>
  <si>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</si>
  <si>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</si>
  <si>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</si>
  <si>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</si>
  <si>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</si>
  <si>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</si>
  <si>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</si>
  <si>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</si>
  <si>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</si>
  <si>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</si>
  <si>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</si>
  <si>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</si>
  <si>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</si>
  <si>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</si>
  <si>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</si>
  <si>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 xml:space="preserve">1. Distribution is 1% of taxable sales in unincorporated KC and 0.15% of taxable sales in </t>
  </si>
  <si>
    <t xml:space="preserve">1. Distribution is 0.1% of countywide sales allocated 10% to counties and 90% by population to </t>
  </si>
  <si>
    <t xml:space="preserve">    cities/counties.</t>
  </si>
  <si>
    <t xml:space="preserve">    incorporated cities.</t>
  </si>
  <si>
    <t>1. Values are nominal annual returns for the King County investment pool.</t>
  </si>
  <si>
    <r>
      <t>2015 and beyond</t>
    </r>
    <r>
      <rPr>
        <sz val="11"/>
        <rFont val="Arial Narrow"/>
        <family val="0"/>
      </rPr>
      <t xml:space="preserve"> we assume the same 90% of the National CPI-W, however this IS NOT currently contracted for</t>
    </r>
  </si>
  <si>
    <t>Seattle Annual CPI-U</t>
  </si>
  <si>
    <t>Page 2</t>
  </si>
  <si>
    <t>Page 3</t>
  </si>
  <si>
    <t>Page 4</t>
  </si>
  <si>
    <t>Page 5</t>
  </si>
  <si>
    <t>Page 6</t>
  </si>
  <si>
    <t>Diesel and Gasoline</t>
  </si>
  <si>
    <t>Unincorporated New Construction</t>
  </si>
  <si>
    <t>Unincorporated Assessed Value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</si>
  <si>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</si>
  <si>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</si>
  <si>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</si>
  <si>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</si>
  <si>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</si>
  <si>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</si>
  <si>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</si>
  <si>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July</t>
  </si>
  <si>
    <t>July 2012 King County Economic and Revenue Forecast</t>
  </si>
  <si>
    <t>Annual Growth</t>
  </si>
  <si>
    <t>Change from March 2012 Forecast</t>
  </si>
  <si>
    <t>King County Sales and Use Taxbase</t>
  </si>
  <si>
    <t>Investment Pool Real Rate of Return:</t>
  </si>
  <si>
    <t>REET data presents 0.25% of King County's 0.50% real estate tax. (Page 13)</t>
  </si>
  <si>
    <t xml:space="preserve">The Investment Pool Real Rate of Return Forecast is deflated by the </t>
  </si>
  <si>
    <t>1. Unincorporated new construction values are affected by annexations (see page 26)</t>
  </si>
  <si>
    <t>National CPI-W</t>
  </si>
  <si>
    <t>Seattle CPI-W</t>
  </si>
  <si>
    <t>Seattle CPI-U</t>
  </si>
  <si>
    <t>Investment Pool Real Rate of Return</t>
  </si>
  <si>
    <t>Q4 2010</t>
  </si>
  <si>
    <t>Q1 2011</t>
  </si>
  <si>
    <t>Q2 2011</t>
  </si>
  <si>
    <t>Property tax adjustments:</t>
  </si>
  <si>
    <t>The Unincorporated Area Assessed Value and New Construction Forecasts</t>
  </si>
  <si>
    <t>Sales tax Adjustments:</t>
  </si>
  <si>
    <t>The Local Option and Criminal Justice Sales Tax Forecasts</t>
  </si>
  <si>
    <t>In addition, all sales tax forecasts have adjusted for delinquent payments,</t>
  </si>
  <si>
    <t>include amnesty payments in outyears and deduct the 1% DOR admin fee.</t>
  </si>
  <si>
    <t>have been adjusted for the annexations listed above. (Pages 4 &amp; 5)</t>
  </si>
  <si>
    <t xml:space="preserve">1. Series CWUR0000SAO. Values are percent change from September of previous year to </t>
  </si>
  <si>
    <t>have been adjusted for the annexations listed above. (Pages 7 &amp; 10)</t>
  </si>
  <si>
    <t>3. Forecasts for 2012-2014 are affected by annexations (see page 26)</t>
  </si>
  <si>
    <t>1. Distribution is 0.9% of countywide taxable sales.</t>
  </si>
  <si>
    <t>These forecasts are presented on accrual basis. (Pages 7 thru 10)</t>
  </si>
  <si>
    <t>REET Adjustments:</t>
  </si>
  <si>
    <t>Page 25</t>
  </si>
  <si>
    <t>COLA Comparison</t>
  </si>
  <si>
    <t>Outyear COLA Comparison</t>
  </si>
  <si>
    <t>Contents</t>
  </si>
  <si>
    <t>Page 1</t>
  </si>
  <si>
    <t>Annual Change</t>
  </si>
  <si>
    <t>2012 Population Est.</t>
  </si>
  <si>
    <t xml:space="preserve"> </t>
  </si>
  <si>
    <t>June-June Average Seattle CPI-W</t>
  </si>
  <si>
    <t>Investment Pool Nominal Rate of Return</t>
  </si>
  <si>
    <t>Real Estate Excise Tax (REET 1)</t>
  </si>
  <si>
    <t>Sales and Use Taxbase</t>
  </si>
  <si>
    <t>National CPI-U</t>
  </si>
  <si>
    <t>Notes:</t>
  </si>
  <si>
    <t>1. Includes both taxable and non-taxable value.</t>
  </si>
  <si>
    <t>2. Unincorporated assessed values are affected by annexations (see page 26)</t>
  </si>
  <si>
    <t>2. 2011 value includes approximately $2M in one-time sales tax amnesty proceeds.</t>
  </si>
  <si>
    <r>
      <t xml:space="preserve">2014 </t>
    </r>
    <r>
      <rPr>
        <sz val="11"/>
        <rFont val="Arial Narrow"/>
        <family val="0"/>
      </rPr>
      <t>  95% of the average annual change in the Seattle CPI-W from July 2012 to June 2013; 0% floor, no ceiling</t>
    </r>
  </si>
  <si>
    <t>Annexation Assumptions:</t>
  </si>
  <si>
    <t>North Highline Y</t>
  </si>
  <si>
    <t>Renton West Hill</t>
  </si>
  <si>
    <t>Eastgate</t>
  </si>
  <si>
    <t>Klahanie</t>
  </si>
  <si>
    <t>Area</t>
  </si>
  <si>
    <t>Date Annexed</t>
  </si>
  <si>
    <r>
      <t>2012</t>
    </r>
    <r>
      <rPr>
        <sz val="11"/>
        <rFont val="Arial Narrow"/>
        <family val="0"/>
      </rPr>
      <t xml:space="preserve">   90% of the average annual change in the Seattle CPI-W from July 2010 to June 2011; 0% floor, no ceiling</t>
    </r>
  </si>
  <si>
    <r>
      <t>2011</t>
    </r>
    <r>
      <rPr>
        <sz val="11"/>
        <rFont val="Arial Narrow"/>
        <family val="0"/>
      </rPr>
      <t xml:space="preserve">   0%</t>
    </r>
  </si>
  <si>
    <t>2. 2011 value includes approximately $10M in one-time sales tax amnesty proceeds.</t>
  </si>
  <si>
    <t>1. Distribution is 0.1% of countywide taxable sales.</t>
  </si>
  <si>
    <t>2. 2011 value includes approximately $1.1M in one-time sales tax amnesty proceeds.</t>
  </si>
  <si>
    <t>2. 2011 value includes approximately $0.3M in one-time sales tax amnesty proceeds.</t>
  </si>
  <si>
    <t>1. Distribution is 2% of taxable sales on accomodations within King County.</t>
  </si>
  <si>
    <t>1. Distribution is 1% of taxable sales on rental cars within King County.</t>
  </si>
  <si>
    <t>1. Distribution is 0.25% of taxable real estate sales in unincorporated King County.</t>
  </si>
  <si>
    <t>2. King County also collects REET 2 (another identical 0.25%, not shown here).</t>
  </si>
  <si>
    <t>3. Forecasts for 2012-2014 are affected by annexations (see page 26).</t>
  </si>
  <si>
    <t>Page 23</t>
  </si>
  <si>
    <t>Page 24</t>
  </si>
  <si>
    <r>
      <t>2013</t>
    </r>
    <r>
      <rPr>
        <sz val="11"/>
        <rFont val="Arial Narrow"/>
        <family val="0"/>
      </rPr>
      <t xml:space="preserve">   95% of the average annual change in the Seattle CPI-W from July 2011 to June 2012; 0% floor, no ceiling</t>
    </r>
  </si>
  <si>
    <t>1. Includes taxable value only</t>
  </si>
  <si>
    <t xml:space="preserve">1. Values are real annual returns for the King County investment pool using </t>
  </si>
  <si>
    <t xml:space="preserve">    STB CPI-U to adjust nominal values.</t>
  </si>
  <si>
    <t>1. Series CUUR0000SAO. Values are annual growth.</t>
  </si>
  <si>
    <t xml:space="preserve">    September of tax year.</t>
  </si>
  <si>
    <t>1. Series CUURA423SAO. Values are annual growth.</t>
  </si>
  <si>
    <t xml:space="preserve">     values less the average of the six prior July-June values.</t>
  </si>
  <si>
    <t>1. Series CWURA423SAO. Values are the average of the six most recent July-June tax year</t>
  </si>
  <si>
    <t>1. Series PCU446110446110. Values are annual growth.</t>
  </si>
  <si>
    <t>1. Series CUUR0000SAT. Values are annual growth.</t>
  </si>
  <si>
    <t>July 2012 Diesel &amp; Gasoline Dollar per Gallon Forecasts</t>
  </si>
  <si>
    <t>1. Forecast generated by Linwood Capital, LLC.</t>
  </si>
  <si>
    <t>2. Prices are stated in wholesale terms.</t>
  </si>
  <si>
    <t xml:space="preserve">    City of Bellevue.</t>
  </si>
  <si>
    <t>Expires</t>
  </si>
  <si>
    <t>Diesel Wholesale Prices</t>
  </si>
  <si>
    <t>Mental Health Sales Tax</t>
  </si>
  <si>
    <t>The “Old” COLA:</t>
  </si>
  <si>
    <t>Diff</t>
  </si>
  <si>
    <t>Tax Year</t>
  </si>
  <si>
    <t>The “New” COLA:</t>
  </si>
  <si>
    <t>Countywide Assessed Value</t>
  </si>
  <si>
    <t>Countywide New Construction</t>
  </si>
  <si>
    <t>New COLA</t>
  </si>
  <si>
    <t>Pharmaceuticals PPI</t>
  </si>
  <si>
    <t>Transportation CPI</t>
  </si>
  <si>
    <t>Sept-to-Sept National CPI-W</t>
  </si>
  <si>
    <t>Diesel</t>
  </si>
  <si>
    <t>Gasoline</t>
  </si>
  <si>
    <t>-</t>
  </si>
  <si>
    <t>Year</t>
  </si>
  <si>
    <t>Value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</si>
</sst>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0000000000%"/>
    <numFmt numFmtId="166" formatCode="_(* #,##0_);_(* \(#,##0\);_(* &quot;-&quot;??_);_(@_)"/>
    <numFmt numFmtId="167" formatCode="mm/dd/yy"/>
    <numFmt numFmtId="168" formatCode="0.0"/>
    <numFmt numFmtId="169" formatCode="&quot;$&quot;#,##0.0"/>
    <numFmt numFmtId="170" formatCode="&quot;$&quot;#,##0"/>
    <numFmt numFmtId="171" formatCode="0.0%"/>
    <numFmt numFmtId="172" formatCode="&quot;$&quot;#,##0.00"/>
    <numFmt numFmtId="173" formatCode="&quot;$&quot;#,##0.000"/>
    <numFmt numFmtId="174" formatCode="0.000%"/>
    <numFmt numFmtId="175" formatCode="0.00000000000000%"/>
    <numFmt numFmtId="176" formatCode="&quot;$&quot;.00"/>
    <numFmt numFmtId="177" formatCode="\$#,##0"/>
    <numFmt numFmtId="178" formatCode="\$#,##0.0"/>
    <numFmt numFmtId="179" formatCode="0.000"/>
  </numFmts>
  <fonts count="3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Arial Narrow"/>
      <family val="0"/>
    </font>
    <font>
      <sz val="8"/>
      <name val="Verdana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6"/>
      <name val="Arial Narrow"/>
      <family val="0"/>
    </font>
    <font>
      <sz val="11"/>
      <name val="Arial Narrow"/>
      <family val="0"/>
    </font>
    <font>
      <sz val="18"/>
      <name val="Verdana"/>
      <family val="0"/>
    </font>
    <font>
      <b/>
      <sz val="11"/>
      <name val="Arial Narrow"/>
      <family val="0"/>
    </font>
    <font>
      <sz val="16"/>
      <color indexed="55"/>
      <name val="Arial Narrow"/>
      <family val="0"/>
    </font>
    <font>
      <sz val="14"/>
      <name val="Arial Narrow"/>
      <family val="0"/>
    </font>
    <font>
      <u val="single"/>
      <sz val="14"/>
      <name val="Arial Narrow"/>
      <family val="2"/>
    </font>
    <font>
      <u val="single"/>
      <sz val="11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4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24" fillId="12" borderId="0" applyNumberFormat="0" applyBorder="0" applyAlignment="0" applyProtection="0"/>
    <xf numFmtId="0" fontId="28" fillId="2" borderId="1" applyNumberFormat="0" applyAlignment="0" applyProtection="0"/>
    <xf numFmtId="0" fontId="3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1" applyNumberFormat="0" applyAlignment="0" applyProtection="0"/>
    <xf numFmtId="0" fontId="29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/>
    </xf>
    <xf numFmtId="10" fontId="9" fillId="2" borderId="0" xfId="0" applyNumberFormat="1" applyFont="1" applyFill="1" applyBorder="1" applyAlignment="1">
      <alignment/>
    </xf>
    <xf numFmtId="10" fontId="4" fillId="2" borderId="18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10" fontId="4" fillId="2" borderId="1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20" xfId="0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10" fontId="4" fillId="2" borderId="21" xfId="0" applyNumberFormat="1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172" fontId="4" fillId="2" borderId="13" xfId="0" applyNumberFormat="1" applyFont="1" applyFill="1" applyBorder="1" applyAlignment="1">
      <alignment horizontal="center" vertical="center"/>
    </xf>
    <xf numFmtId="172" fontId="4" fillId="2" borderId="14" xfId="0" applyNumberFormat="1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10" fontId="4" fillId="2" borderId="23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0" fontId="15" fillId="2" borderId="22" xfId="0" applyNumberFormat="1" applyFont="1" applyFill="1" applyBorder="1" applyAlignment="1">
      <alignment horizontal="center" vertical="center"/>
    </xf>
    <xf numFmtId="10" fontId="15" fillId="2" borderId="18" xfId="0" applyNumberFormat="1" applyFont="1" applyFill="1" applyBorder="1" applyAlignment="1">
      <alignment horizontal="center" vertical="center"/>
    </xf>
    <xf numFmtId="10" fontId="15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10" fontId="4" fillId="2" borderId="15" xfId="0" applyNumberFormat="1" applyFont="1" applyFill="1" applyBorder="1" applyAlignment="1">
      <alignment horizontal="center" vertical="center"/>
    </xf>
    <xf numFmtId="10" fontId="4" fillId="2" borderId="17" xfId="0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7" fillId="2" borderId="18" xfId="0" applyFont="1" applyFill="1" applyBorder="1" applyAlignment="1">
      <alignment horizontal="center" vertical="center"/>
    </xf>
    <xf numFmtId="172" fontId="4" fillId="2" borderId="17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0" fontId="15" fillId="2" borderId="13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3" fontId="1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Border="1" applyAlignment="1">
      <alignment/>
    </xf>
    <xf numFmtId="41" fontId="4" fillId="2" borderId="22" xfId="0" applyNumberFormat="1" applyFont="1" applyFill="1" applyBorder="1" applyAlignment="1" quotePrefix="1">
      <alignment horizontal="center" vertical="center"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 quotePrefix="1">
      <alignment/>
    </xf>
    <xf numFmtId="0" fontId="18" fillId="2" borderId="0" xfId="0" applyFont="1" applyFill="1" applyAlignment="1">
      <alignment/>
    </xf>
    <xf numFmtId="41" fontId="4" fillId="2" borderId="15" xfId="0" applyNumberFormat="1" applyFont="1" applyFill="1" applyBorder="1" applyAlignment="1" quotePrefix="1">
      <alignment horizontal="center" vertical="center"/>
    </xf>
    <xf numFmtId="41" fontId="4" fillId="2" borderId="0" xfId="0" applyNumberFormat="1" applyFont="1" applyFill="1" applyBorder="1" applyAlignment="1" quotePrefix="1">
      <alignment horizontal="center" vertical="center"/>
    </xf>
    <xf numFmtId="10" fontId="4" fillId="2" borderId="22" xfId="0" applyNumberFormat="1" applyFont="1" applyFill="1" applyBorder="1" applyAlignment="1">
      <alignment horizontal="center"/>
    </xf>
    <xf numFmtId="10" fontId="4" fillId="2" borderId="1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2" fontId="4" fillId="2" borderId="21" xfId="0" applyNumberFormat="1" applyFont="1" applyFill="1" applyBorder="1" applyAlignment="1">
      <alignment horizontal="center" vertical="center"/>
    </xf>
    <xf numFmtId="10" fontId="4" fillId="2" borderId="20" xfId="0" applyNumberFormat="1" applyFont="1" applyFill="1" applyBorder="1" applyAlignment="1">
      <alignment horizontal="center" vertical="center"/>
    </xf>
    <xf numFmtId="10" fontId="4" fillId="2" borderId="23" xfId="0" applyNumberFormat="1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/>
    </xf>
    <xf numFmtId="37" fontId="4" fillId="2" borderId="22" xfId="0" applyNumberFormat="1" applyFont="1" applyFill="1" applyBorder="1" applyAlignment="1">
      <alignment horizontal="center" vertical="center"/>
    </xf>
    <xf numFmtId="37" fontId="4" fillId="2" borderId="18" xfId="0" applyNumberFormat="1" applyFont="1" applyFill="1" applyBorder="1" applyAlignment="1">
      <alignment horizontal="center" vertical="center"/>
    </xf>
    <xf numFmtId="10" fontId="4" fillId="2" borderId="23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3" fontId="4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A32" sqref="A32:F32"/>
    </sheetView>
  </sheetViews>
  <sheetFormatPr defaultColWidth="10.75390625" defaultRowHeight="21.75" customHeight="1"/>
  <cols>
    <col min="1" max="1" width="16.00390625" style="21" customWidth="1"/>
    <col min="2" max="2" width="7.75390625" style="21" customWidth="1"/>
    <col min="3" max="3" width="9.375" style="21" customWidth="1"/>
    <col min="4" max="4" width="8.375" style="21" customWidth="1"/>
    <col min="5" max="5" width="10.75390625" style="21" customWidth="1"/>
    <col min="6" max="6" width="17.875" style="21" customWidth="1"/>
    <col min="7" max="16384" width="10.75390625" style="21" customWidth="1"/>
  </cols>
  <sheetData>
    <row r="1" spans="1:6" ht="21.75">
      <c r="A1" s="94" t="s">
        <v>75</v>
      </c>
      <c r="B1" s="94"/>
      <c r="C1" s="94"/>
      <c r="D1" s="94"/>
      <c r="E1" s="94"/>
      <c r="F1" s="94"/>
    </row>
    <row r="2" spans="1:6" ht="21.75" customHeight="1">
      <c r="A2" s="94" t="s">
        <v>67</v>
      </c>
      <c r="B2" s="94"/>
      <c r="C2" s="94"/>
      <c r="D2" s="94"/>
      <c r="E2" s="94"/>
      <c r="F2" s="94"/>
    </row>
    <row r="3" spans="1:6" ht="21.75" customHeight="1">
      <c r="A3" s="93">
        <v>39653</v>
      </c>
      <c r="B3" s="93"/>
      <c r="C3" s="93"/>
      <c r="D3" s="93"/>
      <c r="E3" s="93"/>
      <c r="F3" s="93"/>
    </row>
    <row r="4" spans="1:6" ht="21.75" customHeight="1">
      <c r="A4" s="95"/>
      <c r="B4" s="95"/>
      <c r="C4" s="95"/>
      <c r="D4" s="95"/>
      <c r="E4" s="95"/>
      <c r="F4" s="95"/>
    </row>
    <row r="5" spans="1:6" s="24" customFormat="1" ht="21.75" customHeight="1">
      <c r="A5" s="22"/>
      <c r="B5" s="23">
        <v>1</v>
      </c>
      <c r="C5" s="24" t="s">
        <v>106</v>
      </c>
      <c r="E5" s="22"/>
      <c r="F5" s="22"/>
    </row>
    <row r="6" spans="1:6" s="24" customFormat="1" ht="21.75" customHeight="1">
      <c r="A6" s="22"/>
      <c r="B6" s="23">
        <v>2</v>
      </c>
      <c r="C6" s="22" t="s">
        <v>163</v>
      </c>
      <c r="D6" s="22"/>
      <c r="E6" s="22"/>
      <c r="F6" s="22"/>
    </row>
    <row r="7" spans="1:6" s="24" customFormat="1" ht="21.75" customHeight="1">
      <c r="A7" s="22"/>
      <c r="B7" s="23">
        <v>3</v>
      </c>
      <c r="C7" s="22" t="s">
        <v>66</v>
      </c>
      <c r="D7" s="22"/>
      <c r="E7" s="22"/>
      <c r="F7" s="22"/>
    </row>
    <row r="8" spans="1:6" s="24" customFormat="1" ht="21.75" customHeight="1">
      <c r="A8" s="22"/>
      <c r="B8" s="23">
        <v>4</v>
      </c>
      <c r="C8" s="22" t="s">
        <v>164</v>
      </c>
      <c r="D8" s="22"/>
      <c r="E8" s="22"/>
      <c r="F8" s="22"/>
    </row>
    <row r="9" spans="1:6" s="24" customFormat="1" ht="21.75" customHeight="1">
      <c r="A9" s="22"/>
      <c r="B9" s="23">
        <v>5</v>
      </c>
      <c r="C9" s="22" t="s">
        <v>65</v>
      </c>
      <c r="D9" s="22"/>
      <c r="E9" s="22"/>
      <c r="F9" s="22"/>
    </row>
    <row r="10" spans="1:6" s="24" customFormat="1" ht="21.75" customHeight="1">
      <c r="A10" s="22"/>
      <c r="B10" s="23">
        <v>6</v>
      </c>
      <c r="C10" s="22" t="s">
        <v>114</v>
      </c>
      <c r="D10" s="22"/>
      <c r="E10" s="22"/>
      <c r="F10" s="22"/>
    </row>
    <row r="11" spans="1:6" s="24" customFormat="1" ht="21.75" customHeight="1">
      <c r="A11" s="22"/>
      <c r="B11" s="23">
        <v>7</v>
      </c>
      <c r="C11" s="22" t="s">
        <v>69</v>
      </c>
      <c r="D11" s="22"/>
      <c r="E11" s="22"/>
      <c r="F11" s="22"/>
    </row>
    <row r="12" spans="1:6" s="24" customFormat="1" ht="21.75" customHeight="1">
      <c r="A12" s="22"/>
      <c r="B12" s="23">
        <v>8</v>
      </c>
      <c r="C12" s="22" t="s">
        <v>0</v>
      </c>
      <c r="D12" s="22"/>
      <c r="E12" s="22"/>
      <c r="F12" s="22"/>
    </row>
    <row r="13" spans="1:6" s="24" customFormat="1" ht="21.75" customHeight="1">
      <c r="A13" s="22"/>
      <c r="B13" s="23">
        <v>9</v>
      </c>
      <c r="C13" s="22" t="s">
        <v>158</v>
      </c>
      <c r="D13" s="22"/>
      <c r="E13" s="22"/>
      <c r="F13" s="22"/>
    </row>
    <row r="14" spans="1:6" s="24" customFormat="1" ht="21.75" customHeight="1">
      <c r="A14" s="22"/>
      <c r="B14" s="23">
        <v>10</v>
      </c>
      <c r="C14" s="22" t="s">
        <v>68</v>
      </c>
      <c r="D14" s="22"/>
      <c r="E14" s="22"/>
      <c r="F14" s="22"/>
    </row>
    <row r="15" spans="1:6" ht="21.75" customHeight="1">
      <c r="A15" s="20"/>
      <c r="B15" s="23">
        <v>11</v>
      </c>
      <c r="C15" s="22" t="s">
        <v>33</v>
      </c>
      <c r="D15" s="22"/>
      <c r="E15" s="20"/>
      <c r="F15" s="20"/>
    </row>
    <row r="16" spans="1:6" ht="21.75" customHeight="1">
      <c r="A16" s="20"/>
      <c r="B16" s="23">
        <v>12</v>
      </c>
      <c r="C16" s="22" t="s">
        <v>34</v>
      </c>
      <c r="D16" s="22"/>
      <c r="E16" s="20"/>
      <c r="F16" s="20"/>
    </row>
    <row r="17" spans="1:6" ht="21.75" customHeight="1">
      <c r="A17" s="20"/>
      <c r="B17" s="23">
        <v>13</v>
      </c>
      <c r="C17" s="22" t="s">
        <v>113</v>
      </c>
      <c r="D17" s="22"/>
      <c r="E17" s="20"/>
      <c r="F17" s="20"/>
    </row>
    <row r="18" spans="1:6" ht="21.75" customHeight="1">
      <c r="A18" s="20"/>
      <c r="B18" s="23">
        <v>14</v>
      </c>
      <c r="C18" s="22" t="s">
        <v>112</v>
      </c>
      <c r="D18" s="22"/>
      <c r="E18" s="20"/>
      <c r="F18" s="20"/>
    </row>
    <row r="19" spans="1:6" ht="21.75" customHeight="1">
      <c r="A19" s="23"/>
      <c r="B19" s="23">
        <v>15</v>
      </c>
      <c r="C19" s="22" t="s">
        <v>86</v>
      </c>
      <c r="D19" s="22"/>
      <c r="E19" s="20"/>
      <c r="F19" s="25"/>
    </row>
    <row r="20" spans="1:6" ht="21.75" customHeight="1">
      <c r="A20" s="20"/>
      <c r="B20" s="23">
        <v>16</v>
      </c>
      <c r="C20" s="22" t="s">
        <v>115</v>
      </c>
      <c r="D20" s="22"/>
      <c r="E20" s="20"/>
      <c r="F20" s="25"/>
    </row>
    <row r="21" spans="1:6" ht="21.75" customHeight="1">
      <c r="A21" s="20"/>
      <c r="B21" s="23">
        <v>17</v>
      </c>
      <c r="C21" s="22" t="s">
        <v>83</v>
      </c>
      <c r="D21" s="22"/>
      <c r="E21" s="20"/>
      <c r="F21" s="25"/>
    </row>
    <row r="22" spans="1:6" ht="21.75" customHeight="1">
      <c r="A22" s="20"/>
      <c r="B22" s="23">
        <v>18</v>
      </c>
      <c r="C22" s="24" t="s">
        <v>85</v>
      </c>
      <c r="D22" s="22"/>
      <c r="E22" s="25"/>
      <c r="F22" s="25"/>
    </row>
    <row r="23" spans="1:6" ht="21.75" customHeight="1">
      <c r="A23" s="20"/>
      <c r="B23" s="23">
        <v>19</v>
      </c>
      <c r="C23" s="22" t="s">
        <v>84</v>
      </c>
      <c r="D23" s="22"/>
      <c r="E23" s="20"/>
      <c r="F23" s="25"/>
    </row>
    <row r="24" spans="2:3" ht="21.75" customHeight="1">
      <c r="B24" s="23">
        <v>20</v>
      </c>
      <c r="C24" s="22" t="s">
        <v>104</v>
      </c>
    </row>
    <row r="25" spans="1:6" ht="21.75" customHeight="1">
      <c r="A25" s="20"/>
      <c r="B25" s="23">
        <v>21</v>
      </c>
      <c r="C25" s="22" t="s">
        <v>166</v>
      </c>
      <c r="D25" s="25"/>
      <c r="E25" s="25"/>
      <c r="F25" s="25"/>
    </row>
    <row r="26" spans="2:4" ht="21.75" customHeight="1">
      <c r="B26" s="23">
        <v>22</v>
      </c>
      <c r="C26" s="22" t="s">
        <v>167</v>
      </c>
      <c r="D26" s="25"/>
    </row>
    <row r="27" spans="2:3" ht="21.75" customHeight="1">
      <c r="B27" s="23">
        <v>23</v>
      </c>
      <c r="C27" s="22" t="s">
        <v>35</v>
      </c>
    </row>
    <row r="28" spans="2:3" ht="21.75" customHeight="1">
      <c r="B28" s="23">
        <v>24</v>
      </c>
      <c r="C28" s="22" t="s">
        <v>157</v>
      </c>
    </row>
    <row r="29" spans="2:3" ht="21.75" customHeight="1">
      <c r="B29" s="23">
        <v>25</v>
      </c>
      <c r="C29" s="22" t="s">
        <v>12</v>
      </c>
    </row>
    <row r="30" ht="21.75" customHeight="1">
      <c r="B30" s="23"/>
    </row>
    <row r="32" spans="1:6" ht="21.75" customHeight="1">
      <c r="A32" s="90" t="s">
        <v>107</v>
      </c>
      <c r="B32" s="91"/>
      <c r="C32" s="91"/>
      <c r="D32" s="91"/>
      <c r="E32" s="92"/>
      <c r="F32" s="92"/>
    </row>
  </sheetData>
  <sheetProtection/>
  <mergeCells count="5">
    <mergeCell ref="A32:F32"/>
    <mergeCell ref="A3:F3"/>
    <mergeCell ref="A2:F2"/>
    <mergeCell ref="A1:F1"/>
    <mergeCell ref="A4:F4"/>
  </mergeCells>
  <printOptions/>
  <pageMargins left="0.75" right="0.75" top="1" bottom="1" header="0.5" footer="0.5"/>
  <pageSetup fitToHeight="1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Headings!E10</f>
        <v>July 2012 Criminal Justice Sales Tax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11822590.059999999</v>
      </c>
      <c r="C5" s="45" t="s">
        <v>171</v>
      </c>
      <c r="D5" s="36">
        <v>0</v>
      </c>
    </row>
    <row r="6" spans="1:4" ht="21.75" customHeight="1">
      <c r="A6" s="10">
        <v>2001</v>
      </c>
      <c r="B6" s="8">
        <v>10958675.11</v>
      </c>
      <c r="C6" s="13">
        <v>-0.07307323908006669</v>
      </c>
      <c r="D6" s="16">
        <v>0</v>
      </c>
    </row>
    <row r="7" spans="1:4" ht="21.75" customHeight="1">
      <c r="A7" s="10">
        <v>2002</v>
      </c>
      <c r="B7" s="8">
        <v>10485285.87</v>
      </c>
      <c r="C7" s="13">
        <v>-0.04319767081770898</v>
      </c>
      <c r="D7" s="16">
        <v>0</v>
      </c>
    </row>
    <row r="8" spans="1:4" ht="21.75" customHeight="1">
      <c r="A8" s="10">
        <v>2003</v>
      </c>
      <c r="B8" s="8">
        <v>10390862</v>
      </c>
      <c r="C8" s="13">
        <v>-0.009005369159286403</v>
      </c>
      <c r="D8" s="16">
        <v>0</v>
      </c>
    </row>
    <row r="9" spans="1:4" ht="21.75" customHeight="1">
      <c r="A9" s="10">
        <v>2004</v>
      </c>
      <c r="B9" s="8">
        <v>11026404.92</v>
      </c>
      <c r="C9" s="13">
        <v>0.06116363781946088</v>
      </c>
      <c r="D9" s="16">
        <v>0</v>
      </c>
    </row>
    <row r="10" spans="1:4" ht="21.75" customHeight="1">
      <c r="A10" s="10">
        <v>2005</v>
      </c>
      <c r="B10" s="8">
        <v>12054054.2</v>
      </c>
      <c r="C10" s="13">
        <v>0.09319894267042739</v>
      </c>
      <c r="D10" s="16">
        <v>0</v>
      </c>
    </row>
    <row r="11" spans="1:4" ht="21.75" customHeight="1">
      <c r="A11" s="10">
        <v>2006</v>
      </c>
      <c r="B11" s="8">
        <v>12988932.249999998</v>
      </c>
      <c r="C11" s="13">
        <v>0.0775571467067071</v>
      </c>
      <c r="D11" s="16">
        <v>0</v>
      </c>
    </row>
    <row r="12" spans="1:4" ht="21.75" customHeight="1">
      <c r="A12" s="10">
        <v>2007</v>
      </c>
      <c r="B12" s="8">
        <v>14229175.200000001</v>
      </c>
      <c r="C12" s="13">
        <v>0.09548459612605975</v>
      </c>
      <c r="D12" s="16">
        <v>0</v>
      </c>
    </row>
    <row r="13" spans="1:4" ht="21.75" customHeight="1">
      <c r="A13" s="10">
        <v>2008</v>
      </c>
      <c r="B13" s="8">
        <v>12973186.189999998</v>
      </c>
      <c r="C13" s="13">
        <v>-0.08826857441462965</v>
      </c>
      <c r="D13" s="16">
        <v>0</v>
      </c>
    </row>
    <row r="14" spans="1:4" ht="21.75" customHeight="1">
      <c r="A14" s="10">
        <v>2009</v>
      </c>
      <c r="B14" s="8">
        <v>11086864.80717952</v>
      </c>
      <c r="C14" s="13">
        <v>-0.1454015501815964</v>
      </c>
      <c r="D14" s="16">
        <v>0</v>
      </c>
    </row>
    <row r="15" spans="1:4" ht="21.75" customHeight="1">
      <c r="A15" s="10">
        <v>2010</v>
      </c>
      <c r="B15" s="8">
        <v>10916264.423007984</v>
      </c>
      <c r="C15" s="13">
        <v>-0.015387612922010296</v>
      </c>
      <c r="D15" s="16">
        <v>0</v>
      </c>
    </row>
    <row r="16" spans="1:4" ht="21.75" customHeight="1" thickBot="1">
      <c r="A16" s="10">
        <v>2011</v>
      </c>
      <c r="B16" s="8">
        <v>10722120.54531939</v>
      </c>
      <c r="C16" s="13">
        <v>-0.017784827315047602</v>
      </c>
      <c r="D16" s="16">
        <v>-0.00013567202281705715</v>
      </c>
    </row>
    <row r="17" spans="1:4" ht="21.75" customHeight="1" thickTop="1">
      <c r="A17" s="11">
        <v>2012</v>
      </c>
      <c r="B17" s="12">
        <v>10019246.222605871</v>
      </c>
      <c r="C17" s="47">
        <v>-0.06555366727529932</v>
      </c>
      <c r="D17" s="17">
        <v>-0.007241030063814824</v>
      </c>
    </row>
    <row r="18" spans="1:4" ht="21.75" customHeight="1">
      <c r="A18" s="10">
        <v>2013</v>
      </c>
      <c r="B18" s="8">
        <v>9912785.728444848</v>
      </c>
      <c r="C18" s="16">
        <v>-0.010625599151443343</v>
      </c>
      <c r="D18" s="16">
        <v>0.01854171569580343</v>
      </c>
    </row>
    <row r="19" spans="1:4" ht="21.75" customHeight="1">
      <c r="A19" s="10">
        <v>2014</v>
      </c>
      <c r="B19" s="8">
        <v>9834693.574060725</v>
      </c>
      <c r="C19" s="13">
        <v>-0.007877922162691009</v>
      </c>
      <c r="D19" s="16">
        <v>-0.016813255926818038</v>
      </c>
    </row>
    <row r="20" spans="1:4" ht="21.75" customHeight="1">
      <c r="A20" s="10">
        <v>2015</v>
      </c>
      <c r="B20" s="8">
        <v>10088768.038770499</v>
      </c>
      <c r="C20" s="13">
        <v>0.025834507480731572</v>
      </c>
      <c r="D20" s="16">
        <v>-0.04837727883369081</v>
      </c>
    </row>
    <row r="21" spans="1:4" ht="21.75" customHeight="1">
      <c r="A21" s="10">
        <v>2016</v>
      </c>
      <c r="B21" s="8">
        <v>10653962.560599953</v>
      </c>
      <c r="C21" s="13">
        <v>0.05602215450463799</v>
      </c>
      <c r="D21" s="16">
        <v>0.017073892522613043</v>
      </c>
    </row>
    <row r="22" spans="1:4" ht="21.75" customHeight="1">
      <c r="A22" s="10">
        <v>2017</v>
      </c>
      <c r="B22" s="8">
        <v>11212068.00461801</v>
      </c>
      <c r="C22" s="13">
        <v>0.052384776166007896</v>
      </c>
      <c r="D22" s="16">
        <v>0.04780268650385344</v>
      </c>
    </row>
    <row r="23" spans="1:4" ht="21.75" customHeight="1">
      <c r="A23" s="10">
        <v>2018</v>
      </c>
      <c r="B23" s="8">
        <v>11746056.920033751</v>
      </c>
      <c r="C23" s="13">
        <v>0.04762626441400486</v>
      </c>
      <c r="D23" s="16">
        <v>0.04308159381281307</v>
      </c>
    </row>
    <row r="24" spans="1:4" ht="21.75" customHeight="1">
      <c r="A24" s="10">
        <v>2019</v>
      </c>
      <c r="B24" s="8">
        <v>12310461.835662054</v>
      </c>
      <c r="C24" s="13">
        <v>0.048050585781316046</v>
      </c>
      <c r="D24" s="16">
        <v>0.0403924359863419</v>
      </c>
    </row>
    <row r="25" spans="1:4" ht="21.75" customHeight="1">
      <c r="A25" s="10">
        <v>2020</v>
      </c>
      <c r="B25" s="8">
        <v>12901230.912336461</v>
      </c>
      <c r="C25" s="13">
        <v>0.04798918875350511</v>
      </c>
      <c r="D25" s="16">
        <v>0.03803153257297143</v>
      </c>
    </row>
    <row r="26" spans="1:3" ht="21.75" customHeight="1">
      <c r="A26" s="67" t="s">
        <v>116</v>
      </c>
      <c r="B26" s="3"/>
      <c r="C26" s="3"/>
    </row>
    <row r="27" spans="1:3" s="83" customFormat="1" ht="21.75" customHeight="1">
      <c r="A27" s="83" t="s">
        <v>53</v>
      </c>
      <c r="B27" s="84"/>
      <c r="C27" s="84"/>
    </row>
    <row r="28" spans="1:3" ht="21.75" customHeight="1">
      <c r="A28" s="85" t="s">
        <v>54</v>
      </c>
      <c r="B28" s="3"/>
      <c r="C28" s="3"/>
    </row>
    <row r="29" spans="1:3" ht="21.75" customHeight="1">
      <c r="A29" s="69" t="s">
        <v>133</v>
      </c>
      <c r="B29" s="3"/>
      <c r="C29" s="3"/>
    </row>
    <row r="30" spans="1:3" ht="21.75" customHeight="1">
      <c r="A30" s="69" t="s">
        <v>99</v>
      </c>
      <c r="B30" s="3"/>
      <c r="C30" s="3"/>
    </row>
    <row r="31" spans="1:4" ht="21.75" customHeight="1">
      <c r="A31" s="90" t="str">
        <f>Headings!F10</f>
        <v>Page 10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Headings!E11</f>
        <v>July 2012 Hotel Sales Tax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13939448.3</v>
      </c>
      <c r="C5" s="45" t="s">
        <v>171</v>
      </c>
      <c r="D5" s="36">
        <v>0</v>
      </c>
    </row>
    <row r="6" spans="1:4" ht="21.75" customHeight="1">
      <c r="A6" s="10">
        <v>2001</v>
      </c>
      <c r="B6" s="8">
        <v>13611349.4</v>
      </c>
      <c r="C6" s="13">
        <v>-0.02353743799171737</v>
      </c>
      <c r="D6" s="16">
        <v>0</v>
      </c>
    </row>
    <row r="7" spans="1:4" ht="21.75" customHeight="1">
      <c r="A7" s="10">
        <v>2002</v>
      </c>
      <c r="B7" s="8">
        <v>12783519.6</v>
      </c>
      <c r="C7" s="13">
        <v>-0.06081908381545187</v>
      </c>
      <c r="D7" s="16">
        <v>0</v>
      </c>
    </row>
    <row r="8" spans="1:4" ht="21.75" customHeight="1">
      <c r="A8" s="10">
        <v>2003</v>
      </c>
      <c r="B8" s="8">
        <v>13073623.8</v>
      </c>
      <c r="C8" s="13">
        <v>0.022693609356221556</v>
      </c>
      <c r="D8" s="16">
        <v>0</v>
      </c>
    </row>
    <row r="9" spans="1:4" ht="21.75" customHeight="1">
      <c r="A9" s="10">
        <v>2004</v>
      </c>
      <c r="B9" s="8">
        <v>14280262.4</v>
      </c>
      <c r="C9" s="13">
        <v>0.09229564950461544</v>
      </c>
      <c r="D9" s="16">
        <v>0</v>
      </c>
    </row>
    <row r="10" spans="1:4" ht="21.75" customHeight="1">
      <c r="A10" s="10">
        <v>2005</v>
      </c>
      <c r="B10" s="8">
        <v>15702164.1</v>
      </c>
      <c r="C10" s="13">
        <v>0.09957111852510492</v>
      </c>
      <c r="D10" s="16">
        <v>0</v>
      </c>
    </row>
    <row r="11" spans="1:4" ht="21.75" customHeight="1">
      <c r="A11" s="10">
        <v>2006</v>
      </c>
      <c r="B11" s="8">
        <v>18233039.6999999</v>
      </c>
      <c r="C11" s="13">
        <v>0.16118005033458416</v>
      </c>
      <c r="D11" s="16">
        <v>0</v>
      </c>
    </row>
    <row r="12" spans="1:4" ht="21.75" customHeight="1">
      <c r="A12" s="10">
        <v>2007</v>
      </c>
      <c r="B12" s="8">
        <v>20493337.7999999</v>
      </c>
      <c r="C12" s="13">
        <v>0.12396715726999785</v>
      </c>
      <c r="D12" s="16">
        <v>0</v>
      </c>
    </row>
    <row r="13" spans="1:4" ht="21.75" customHeight="1">
      <c r="A13" s="10">
        <v>2008</v>
      </c>
      <c r="B13" s="8">
        <v>20701685.0999999</v>
      </c>
      <c r="C13" s="13">
        <v>0.01016658691879857</v>
      </c>
      <c r="D13" s="16">
        <v>0</v>
      </c>
    </row>
    <row r="14" spans="1:4" ht="21.75" customHeight="1">
      <c r="A14" s="10">
        <v>2009</v>
      </c>
      <c r="B14" s="8">
        <v>16892478.2</v>
      </c>
      <c r="C14" s="13">
        <v>-0.18400467795734754</v>
      </c>
      <c r="D14" s="16">
        <v>0</v>
      </c>
    </row>
    <row r="15" spans="1:4" ht="21.75" customHeight="1">
      <c r="A15" s="10">
        <v>2010</v>
      </c>
      <c r="B15" s="8">
        <v>18044615.07</v>
      </c>
      <c r="C15" s="13">
        <v>0.06820413537665537</v>
      </c>
      <c r="D15" s="16">
        <v>0</v>
      </c>
    </row>
    <row r="16" spans="1:4" ht="21.75" customHeight="1" thickBot="1">
      <c r="A16" s="10">
        <v>2011</v>
      </c>
      <c r="B16" s="8">
        <v>18629250.09</v>
      </c>
      <c r="C16" s="13">
        <v>0.03239941765075294</v>
      </c>
      <c r="D16" s="16">
        <v>0</v>
      </c>
    </row>
    <row r="17" spans="1:4" ht="21.75" customHeight="1" thickTop="1">
      <c r="A17" s="11">
        <v>2012</v>
      </c>
      <c r="B17" s="12">
        <v>19755478.6364723</v>
      </c>
      <c r="C17" s="47">
        <v>0.0604548514315586</v>
      </c>
      <c r="D17" s="17">
        <v>0.025772019730208484</v>
      </c>
    </row>
    <row r="18" spans="1:4" ht="21.75" customHeight="1">
      <c r="A18" s="10">
        <v>2013</v>
      </c>
      <c r="B18" s="8">
        <v>18647320.9210863</v>
      </c>
      <c r="C18" s="16">
        <v>-0.05609369106047035</v>
      </c>
      <c r="D18" s="16">
        <v>-0.1098791828467337</v>
      </c>
    </row>
    <row r="19" spans="1:4" ht="21.75" customHeight="1">
      <c r="A19" s="10">
        <v>2014</v>
      </c>
      <c r="B19" s="8">
        <v>19080897.7410135</v>
      </c>
      <c r="C19" s="13">
        <v>0.023251426934842723</v>
      </c>
      <c r="D19" s="16">
        <v>-0.12084189552034119</v>
      </c>
    </row>
    <row r="20" spans="1:4" ht="21.75" customHeight="1">
      <c r="A20" s="10">
        <v>2015</v>
      </c>
      <c r="B20" s="8">
        <v>19282082.881874</v>
      </c>
      <c r="C20" s="13">
        <v>0.01054379849371867</v>
      </c>
      <c r="D20" s="16">
        <v>-0.13118889596756333</v>
      </c>
    </row>
    <row r="21" spans="1:4" ht="21.75" customHeight="1">
      <c r="A21" s="10">
        <v>2016</v>
      </c>
      <c r="B21" s="8">
        <v>19929318.3430515</v>
      </c>
      <c r="C21" s="13">
        <v>0.03356667768428334</v>
      </c>
      <c r="D21" s="16">
        <v>-0.11560528006047677</v>
      </c>
    </row>
    <row r="22" spans="1:4" ht="21.75" customHeight="1">
      <c r="A22" s="10">
        <v>2017</v>
      </c>
      <c r="B22" s="8">
        <v>20244260.7451874</v>
      </c>
      <c r="C22" s="13">
        <v>0.01580296910886103</v>
      </c>
      <c r="D22" s="16">
        <v>-0.11723897518918691</v>
      </c>
    </row>
    <row r="23" spans="1:4" ht="21.75" customHeight="1">
      <c r="A23" s="10">
        <v>2018</v>
      </c>
      <c r="B23" s="8">
        <v>20587921.3846605</v>
      </c>
      <c r="C23" s="13">
        <v>0.01697570703117912</v>
      </c>
      <c r="D23" s="16">
        <v>-0.11853426253386756</v>
      </c>
    </row>
    <row r="24" spans="1:4" ht="21.75" customHeight="1">
      <c r="A24" s="10">
        <v>2019</v>
      </c>
      <c r="B24" s="8">
        <v>20938656.572691</v>
      </c>
      <c r="C24" s="13">
        <v>0.017035968880851904</v>
      </c>
      <c r="D24" s="16">
        <v>-0.11929745210730558</v>
      </c>
    </row>
    <row r="25" spans="1:4" ht="21.75" customHeight="1">
      <c r="A25" s="10">
        <v>2020</v>
      </c>
      <c r="B25" s="8">
        <v>21306157.7971025</v>
      </c>
      <c r="C25" s="13">
        <v>0.017551327762393765</v>
      </c>
      <c r="D25" s="16">
        <v>-0.1200803848912031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134</v>
      </c>
      <c r="B28" s="3"/>
      <c r="C28" s="3"/>
    </row>
    <row r="29" spans="1:3" ht="21.75" customHeight="1">
      <c r="A29" s="59" t="s">
        <v>18</v>
      </c>
      <c r="B29" s="3"/>
      <c r="C29" s="3"/>
    </row>
    <row r="30" spans="1:3" ht="21.75" customHeight="1">
      <c r="A30" s="72" t="s">
        <v>155</v>
      </c>
      <c r="B30" s="3"/>
      <c r="C30" s="3"/>
    </row>
    <row r="31" spans="1:4" ht="21.75" customHeight="1">
      <c r="A31" s="90" t="str">
        <f>Headings!F11</f>
        <v>Page 11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Headings!E12</f>
        <v>July 2012 Rental Car Sales Tax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2689108.77</v>
      </c>
      <c r="C5" s="45" t="s">
        <v>171</v>
      </c>
      <c r="D5" s="36">
        <v>0</v>
      </c>
    </row>
    <row r="6" spans="1:4" ht="21.75" customHeight="1">
      <c r="A6" s="10">
        <v>2001</v>
      </c>
      <c r="B6" s="8">
        <v>2502190.75</v>
      </c>
      <c r="C6" s="13">
        <v>-0.06950928206596863</v>
      </c>
      <c r="D6" s="16">
        <v>0</v>
      </c>
    </row>
    <row r="7" spans="1:4" ht="21.75" customHeight="1">
      <c r="A7" s="10">
        <v>2002</v>
      </c>
      <c r="B7" s="8">
        <v>2406111.32</v>
      </c>
      <c r="C7" s="13">
        <v>-0.03839812372418061</v>
      </c>
      <c r="D7" s="16">
        <v>0</v>
      </c>
    </row>
    <row r="8" spans="1:4" ht="21.75" customHeight="1">
      <c r="A8" s="10">
        <v>2003</v>
      </c>
      <c r="B8" s="8">
        <v>2433437.69</v>
      </c>
      <c r="C8" s="13">
        <v>0.01135706805119896</v>
      </c>
      <c r="D8" s="16">
        <v>0</v>
      </c>
    </row>
    <row r="9" spans="1:4" ht="21.75" customHeight="1">
      <c r="A9" s="10">
        <v>2004</v>
      </c>
      <c r="B9" s="8">
        <v>2355887.11</v>
      </c>
      <c r="C9" s="13">
        <v>-0.03186873463770512</v>
      </c>
      <c r="D9" s="16">
        <v>0</v>
      </c>
    </row>
    <row r="10" spans="1:4" ht="21.75" customHeight="1">
      <c r="A10" s="10">
        <v>2005</v>
      </c>
      <c r="B10" s="8">
        <v>2529917.35</v>
      </c>
      <c r="C10" s="13">
        <v>0.07387036469671937</v>
      </c>
      <c r="D10" s="16">
        <v>0</v>
      </c>
    </row>
    <row r="11" spans="1:4" ht="21.75" customHeight="1">
      <c r="A11" s="10">
        <v>2006</v>
      </c>
      <c r="B11" s="8">
        <v>2735845.62</v>
      </c>
      <c r="C11" s="13">
        <v>0.08139723220602435</v>
      </c>
      <c r="D11" s="16">
        <v>0</v>
      </c>
    </row>
    <row r="12" spans="1:4" ht="21.75" customHeight="1">
      <c r="A12" s="10">
        <v>2007</v>
      </c>
      <c r="B12" s="8">
        <v>2835415.72</v>
      </c>
      <c r="C12" s="13">
        <v>0.03639463399254228</v>
      </c>
      <c r="D12" s="16">
        <v>0</v>
      </c>
    </row>
    <row r="13" spans="1:4" ht="21.75" customHeight="1">
      <c r="A13" s="10">
        <v>2008</v>
      </c>
      <c r="B13" s="8">
        <v>2835443.48</v>
      </c>
      <c r="C13" s="13">
        <v>9.790451468427719E-06</v>
      </c>
      <c r="D13" s="16">
        <v>0</v>
      </c>
    </row>
    <row r="14" spans="1:4" ht="21.75" customHeight="1">
      <c r="A14" s="10">
        <v>2009</v>
      </c>
      <c r="B14" s="8">
        <v>2651749.77</v>
      </c>
      <c r="C14" s="13">
        <v>-0.06478482512372274</v>
      </c>
      <c r="D14" s="16">
        <v>0</v>
      </c>
    </row>
    <row r="15" spans="1:4" ht="21.75" customHeight="1">
      <c r="A15" s="10">
        <v>2010</v>
      </c>
      <c r="B15" s="8">
        <v>2737771</v>
      </c>
      <c r="C15" s="13">
        <v>0.03243942206507677</v>
      </c>
      <c r="D15" s="16">
        <v>0</v>
      </c>
    </row>
    <row r="16" spans="1:4" ht="21.75" customHeight="1" thickBot="1">
      <c r="A16" s="10">
        <v>2011</v>
      </c>
      <c r="B16" s="8">
        <v>2642168.74</v>
      </c>
      <c r="C16" s="13">
        <v>-0.03491974310488344</v>
      </c>
      <c r="D16" s="16">
        <v>0</v>
      </c>
    </row>
    <row r="17" spans="1:4" ht="21.75" customHeight="1" thickTop="1">
      <c r="A17" s="11">
        <v>2012</v>
      </c>
      <c r="B17" s="12">
        <v>2735049.0067541</v>
      </c>
      <c r="C17" s="47">
        <v>0.03515304126794705</v>
      </c>
      <c r="D17" s="17">
        <v>0.006712020964332321</v>
      </c>
    </row>
    <row r="18" spans="1:4" ht="21.75" customHeight="1">
      <c r="A18" s="10">
        <v>2013</v>
      </c>
      <c r="B18" s="8">
        <v>2792674.41355053</v>
      </c>
      <c r="C18" s="16">
        <v>0.021069241046184795</v>
      </c>
      <c r="D18" s="16">
        <v>0.007488319904837448</v>
      </c>
    </row>
    <row r="19" spans="1:4" ht="21.75" customHeight="1">
      <c r="A19" s="10">
        <v>2014</v>
      </c>
      <c r="B19" s="8">
        <v>2826615.56726225</v>
      </c>
      <c r="C19" s="13">
        <v>0.012153637941835216</v>
      </c>
      <c r="D19" s="16">
        <v>0.007851057081221802</v>
      </c>
    </row>
    <row r="20" spans="1:4" ht="21.75" customHeight="1">
      <c r="A20" s="10">
        <v>2015</v>
      </c>
      <c r="B20" s="8">
        <v>2847538.01720424</v>
      </c>
      <c r="C20" s="13">
        <v>0.007401943930512855</v>
      </c>
      <c r="D20" s="16">
        <v>0.004951877589733922</v>
      </c>
    </row>
    <row r="21" spans="1:4" ht="21.75" customHeight="1">
      <c r="A21" s="10">
        <v>2016</v>
      </c>
      <c r="B21" s="8">
        <v>2872515.01504387</v>
      </c>
      <c r="C21" s="13">
        <v>0.008771436127884558</v>
      </c>
      <c r="D21" s="16">
        <v>0.006329277899034924</v>
      </c>
    </row>
    <row r="22" spans="1:4" ht="21.75" customHeight="1">
      <c r="A22" s="10">
        <v>2017</v>
      </c>
      <c r="B22" s="8">
        <v>2891170.43281654</v>
      </c>
      <c r="C22" s="13">
        <v>0.0064944543979641445</v>
      </c>
      <c r="D22" s="16">
        <v>0.005848755212005674</v>
      </c>
    </row>
    <row r="23" spans="1:4" ht="21.75" customHeight="1">
      <c r="A23" s="10">
        <v>2018</v>
      </c>
      <c r="B23" s="8">
        <v>2908608.17106406</v>
      </c>
      <c r="C23" s="13">
        <v>0.006031376791070908</v>
      </c>
      <c r="D23" s="16">
        <v>0.005394814457875707</v>
      </c>
    </row>
    <row r="24" spans="1:4" ht="21.75" customHeight="1">
      <c r="A24" s="10">
        <v>2019</v>
      </c>
      <c r="B24" s="8">
        <v>2924917.49525079</v>
      </c>
      <c r="C24" s="13">
        <v>0.005607260664733493</v>
      </c>
      <c r="D24" s="16">
        <v>0.005150925178573962</v>
      </c>
    </row>
    <row r="25" spans="1:4" ht="21.75" customHeight="1">
      <c r="A25" s="10">
        <v>2020</v>
      </c>
      <c r="B25" s="8">
        <v>2940824.82770114</v>
      </c>
      <c r="C25" s="13">
        <v>0.005438557660576437</v>
      </c>
      <c r="D25" s="16">
        <v>0.004894548844544211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135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Headings!F12</f>
        <v>Page 12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Headings!E13</f>
        <v>July 2012 Real Estate Excise Tax (REET 1)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56" t="s">
        <v>77</v>
      </c>
    </row>
    <row r="5" spans="1:4" ht="21.75" customHeight="1">
      <c r="A5" s="9">
        <v>2000</v>
      </c>
      <c r="B5" s="7" t="s">
        <v>171</v>
      </c>
      <c r="C5" s="45" t="s">
        <v>171</v>
      </c>
      <c r="D5" s="36" t="s">
        <v>171</v>
      </c>
    </row>
    <row r="6" spans="1:4" ht="21.75" customHeight="1">
      <c r="A6" s="10">
        <v>2001</v>
      </c>
      <c r="B6" s="8">
        <v>5872198.34</v>
      </c>
      <c r="C6" s="13" t="s">
        <v>171</v>
      </c>
      <c r="D6" s="16">
        <v>0</v>
      </c>
    </row>
    <row r="7" spans="1:4" ht="21.75" customHeight="1">
      <c r="A7" s="10">
        <v>2002</v>
      </c>
      <c r="B7" s="8">
        <v>6793173.53</v>
      </c>
      <c r="C7" s="13">
        <v>0.15683652640384094</v>
      </c>
      <c r="D7" s="16">
        <v>0</v>
      </c>
    </row>
    <row r="8" spans="1:4" ht="21.75" customHeight="1">
      <c r="A8" s="10">
        <v>2003</v>
      </c>
      <c r="B8" s="8">
        <v>8543813.56</v>
      </c>
      <c r="C8" s="13">
        <v>0.2577057721650753</v>
      </c>
      <c r="D8" s="16">
        <v>0</v>
      </c>
    </row>
    <row r="9" spans="1:4" ht="21.75" customHeight="1">
      <c r="A9" s="10">
        <v>2004</v>
      </c>
      <c r="B9" s="8">
        <v>9903160.919999998</v>
      </c>
      <c r="C9" s="13">
        <v>0.15910311600947402</v>
      </c>
      <c r="D9" s="16">
        <v>0</v>
      </c>
    </row>
    <row r="10" spans="1:4" ht="21.75" customHeight="1">
      <c r="A10" s="10">
        <v>2005</v>
      </c>
      <c r="B10" s="8">
        <v>11288087.120000001</v>
      </c>
      <c r="C10" s="13">
        <v>0.1398468843622509</v>
      </c>
      <c r="D10" s="16">
        <v>0</v>
      </c>
    </row>
    <row r="11" spans="1:4" ht="21.75" customHeight="1">
      <c r="A11" s="10">
        <v>2006</v>
      </c>
      <c r="B11" s="8">
        <v>11710068.95</v>
      </c>
      <c r="C11" s="13">
        <v>0.03738293525856462</v>
      </c>
      <c r="D11" s="16">
        <v>0</v>
      </c>
    </row>
    <row r="12" spans="1:4" ht="21.75" customHeight="1">
      <c r="A12" s="10">
        <v>2007</v>
      </c>
      <c r="B12" s="8">
        <v>9202857.84</v>
      </c>
      <c r="C12" s="13">
        <v>-0.21410728841182436</v>
      </c>
      <c r="D12" s="16">
        <v>0</v>
      </c>
    </row>
    <row r="13" spans="1:4" ht="21.75" customHeight="1">
      <c r="A13" s="10">
        <v>2008</v>
      </c>
      <c r="B13" s="8">
        <v>4912081.72</v>
      </c>
      <c r="C13" s="13">
        <v>-0.4662438771302372</v>
      </c>
      <c r="D13" s="16">
        <v>0</v>
      </c>
    </row>
    <row r="14" spans="1:4" ht="21.75" customHeight="1">
      <c r="A14" s="10">
        <v>2009</v>
      </c>
      <c r="B14" s="8">
        <v>3809800</v>
      </c>
      <c r="C14" s="13">
        <v>-0.22440215428663512</v>
      </c>
      <c r="D14" s="16">
        <v>0</v>
      </c>
    </row>
    <row r="15" spans="1:4" ht="21.75" customHeight="1">
      <c r="A15" s="10">
        <v>2010</v>
      </c>
      <c r="B15" s="8">
        <v>3647888.19</v>
      </c>
      <c r="C15" s="13">
        <v>-0.04249876896425009</v>
      </c>
      <c r="D15" s="16">
        <v>0</v>
      </c>
    </row>
    <row r="16" spans="1:4" ht="21.75" customHeight="1" thickBot="1">
      <c r="A16" s="10">
        <v>2011</v>
      </c>
      <c r="B16" s="8">
        <v>3293751.36</v>
      </c>
      <c r="C16" s="13">
        <v>-0.0970799573766542</v>
      </c>
      <c r="D16" s="16">
        <v>0</v>
      </c>
    </row>
    <row r="17" spans="1:4" ht="21.75" customHeight="1" thickTop="1">
      <c r="A17" s="11">
        <v>2012</v>
      </c>
      <c r="B17" s="12">
        <v>3026619.4476586534</v>
      </c>
      <c r="C17" s="47">
        <v>-0.08110263439598142</v>
      </c>
      <c r="D17" s="17">
        <v>-0.013428312537013265</v>
      </c>
    </row>
    <row r="18" spans="1:4" ht="21.75" customHeight="1">
      <c r="A18" s="10">
        <v>2013</v>
      </c>
      <c r="B18" s="8">
        <v>3201235.071248073</v>
      </c>
      <c r="C18" s="16">
        <v>0.0576932867210973</v>
      </c>
      <c r="D18" s="16">
        <v>0.162972926206155</v>
      </c>
    </row>
    <row r="19" spans="1:4" ht="21.75" customHeight="1">
      <c r="A19" s="10">
        <v>2014</v>
      </c>
      <c r="B19" s="8">
        <v>2811642.9205485657</v>
      </c>
      <c r="C19" s="13">
        <v>-0.1217005755680467</v>
      </c>
      <c r="D19" s="16">
        <v>-0.07699116284825114</v>
      </c>
    </row>
    <row r="20" spans="1:4" ht="21.75" customHeight="1">
      <c r="A20" s="10">
        <v>2015</v>
      </c>
      <c r="B20" s="8">
        <v>2834182.8299904596</v>
      </c>
      <c r="C20" s="13">
        <v>0.00801663300740052</v>
      </c>
      <c r="D20" s="16">
        <v>0.08112608473598537</v>
      </c>
    </row>
    <row r="21" spans="1:4" ht="21.75" customHeight="1">
      <c r="A21" s="10">
        <v>2016</v>
      </c>
      <c r="B21" s="8">
        <v>2869444.9384621624</v>
      </c>
      <c r="C21" s="13">
        <v>0.012441719743190083</v>
      </c>
      <c r="D21" s="16">
        <v>0.10631364788294828</v>
      </c>
    </row>
    <row r="22" spans="1:4" ht="21.75" customHeight="1">
      <c r="A22" s="10">
        <v>2017</v>
      </c>
      <c r="B22" s="8">
        <v>2612204.9280036213</v>
      </c>
      <c r="C22" s="13">
        <v>-0.08964800369942105</v>
      </c>
      <c r="D22" s="16">
        <v>0.04795702678442626</v>
      </c>
    </row>
    <row r="23" spans="1:4" ht="21.75" customHeight="1">
      <c r="A23" s="10">
        <v>2018</v>
      </c>
      <c r="B23" s="8">
        <v>2626440.5961684245</v>
      </c>
      <c r="C23" s="13">
        <v>0.00544967510480987</v>
      </c>
      <c r="D23" s="16">
        <v>0.04418099783690166</v>
      </c>
    </row>
    <row r="24" spans="1:4" ht="21.75" customHeight="1">
      <c r="A24" s="10">
        <v>2019</v>
      </c>
      <c r="B24" s="8">
        <v>2668276.3154834397</v>
      </c>
      <c r="C24" s="13">
        <v>0.015928675248184643</v>
      </c>
      <c r="D24" s="16">
        <v>0.03870503442046913</v>
      </c>
    </row>
    <row r="25" spans="1:4" ht="21.75" customHeight="1">
      <c r="A25" s="10">
        <v>2020</v>
      </c>
      <c r="B25" s="8">
        <v>2731792.4925404163</v>
      </c>
      <c r="C25" s="13">
        <v>0.023804197746839728</v>
      </c>
      <c r="D25" s="16">
        <v>0.0357818215898942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71" t="s">
        <v>136</v>
      </c>
      <c r="B28" s="3"/>
      <c r="C28" s="3"/>
    </row>
    <row r="29" spans="1:3" ht="21.75" customHeight="1">
      <c r="A29" s="71" t="s">
        <v>137</v>
      </c>
      <c r="B29" s="3"/>
      <c r="C29" s="3"/>
    </row>
    <row r="30" spans="1:3" ht="21.75" customHeight="1">
      <c r="A30" s="69" t="s">
        <v>138</v>
      </c>
      <c r="B30" s="3"/>
      <c r="C30" s="3"/>
    </row>
    <row r="31" spans="1:4" ht="21.75" customHeight="1">
      <c r="A31" s="90" t="str">
        <f>Headings!F13</f>
        <v>Page 13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Headings!E14</f>
        <v>July 2012 Investment Pool Nominal Rate of Return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0.0637583333333333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0.055650000000000005</v>
      </c>
      <c r="C6" s="13">
        <v>-0.0081083333333333</v>
      </c>
      <c r="D6" s="16">
        <v>0</v>
      </c>
    </row>
    <row r="7" spans="1:4" ht="21.75" customHeight="1">
      <c r="A7" s="10">
        <v>2002</v>
      </c>
      <c r="B7" s="19">
        <v>0.03800833</v>
      </c>
      <c r="C7" s="13">
        <v>-0.017641670000000005</v>
      </c>
      <c r="D7" s="16">
        <v>0</v>
      </c>
    </row>
    <row r="8" spans="1:4" ht="21.75" customHeight="1">
      <c r="A8" s="10">
        <v>2003</v>
      </c>
      <c r="B8" s="19">
        <v>0.02918333</v>
      </c>
      <c r="C8" s="13">
        <v>-0.008825</v>
      </c>
      <c r="D8" s="16">
        <v>0</v>
      </c>
    </row>
    <row r="9" spans="1:4" ht="21.75" customHeight="1">
      <c r="A9" s="10">
        <v>2004</v>
      </c>
      <c r="B9" s="19">
        <v>0.0231</v>
      </c>
      <c r="C9" s="13">
        <v>-0.006083330000000001</v>
      </c>
      <c r="D9" s="16">
        <v>0</v>
      </c>
    </row>
    <row r="10" spans="1:4" ht="21.75" customHeight="1">
      <c r="A10" s="10">
        <v>2005</v>
      </c>
      <c r="B10" s="19">
        <v>0.03154167</v>
      </c>
      <c r="C10" s="13">
        <v>0.008441670000000002</v>
      </c>
      <c r="D10" s="16">
        <v>0</v>
      </c>
    </row>
    <row r="11" spans="1:4" ht="21.75" customHeight="1">
      <c r="A11" s="10">
        <v>2006</v>
      </c>
      <c r="B11" s="19">
        <v>0.04683333</v>
      </c>
      <c r="C11" s="13">
        <v>0.015291659999999999</v>
      </c>
      <c r="D11" s="16">
        <v>0</v>
      </c>
    </row>
    <row r="12" spans="1:4" ht="21.75" customHeight="1">
      <c r="A12" s="10">
        <v>2007</v>
      </c>
      <c r="B12" s="19">
        <v>0.05085</v>
      </c>
      <c r="C12" s="13">
        <v>0.00401667</v>
      </c>
      <c r="D12" s="16">
        <v>0</v>
      </c>
    </row>
    <row r="13" spans="1:4" ht="21.75" customHeight="1">
      <c r="A13" s="10">
        <v>2008</v>
      </c>
      <c r="B13" s="19">
        <v>0.03295</v>
      </c>
      <c r="C13" s="13">
        <v>-0.0179</v>
      </c>
      <c r="D13" s="16">
        <v>0</v>
      </c>
    </row>
    <row r="14" spans="1:4" ht="21.75" customHeight="1">
      <c r="A14" s="10">
        <v>2009</v>
      </c>
      <c r="B14" s="19">
        <v>0.01755</v>
      </c>
      <c r="C14" s="13">
        <v>-0.0154</v>
      </c>
      <c r="D14" s="16">
        <v>0</v>
      </c>
    </row>
    <row r="15" spans="1:4" ht="21.75" customHeight="1">
      <c r="A15" s="10">
        <v>2010</v>
      </c>
      <c r="B15" s="19">
        <v>0.00961</v>
      </c>
      <c r="C15" s="13">
        <v>-0.00794</v>
      </c>
      <c r="D15" s="16">
        <v>0</v>
      </c>
    </row>
    <row r="16" spans="1:4" ht="21.75" customHeight="1" thickBot="1">
      <c r="A16" s="10">
        <v>2011</v>
      </c>
      <c r="B16" s="19">
        <v>0.0062</v>
      </c>
      <c r="C16" s="13">
        <v>-0.0034100000000000007</v>
      </c>
      <c r="D16" s="16">
        <v>0</v>
      </c>
    </row>
    <row r="17" spans="1:4" ht="21.75" customHeight="1" thickTop="1">
      <c r="A17" s="11">
        <v>2012</v>
      </c>
      <c r="B17" s="46">
        <v>0.0045</v>
      </c>
      <c r="C17" s="47">
        <v>-0.0017000000000000001</v>
      </c>
      <c r="D17" s="17">
        <v>0.0014999999999999996</v>
      </c>
    </row>
    <row r="18" spans="1:4" ht="21.75" customHeight="1">
      <c r="A18" s="10">
        <v>2013</v>
      </c>
      <c r="B18" s="19">
        <v>0.0035</v>
      </c>
      <c r="C18" s="13">
        <v>-0.0009999999999999996</v>
      </c>
      <c r="D18" s="16">
        <v>0.0005</v>
      </c>
    </row>
    <row r="19" spans="1:4" ht="21.75" customHeight="1">
      <c r="A19" s="10">
        <v>2014</v>
      </c>
      <c r="B19" s="19">
        <v>0.0035</v>
      </c>
      <c r="C19" s="13">
        <v>0</v>
      </c>
      <c r="D19" s="16">
        <v>0.0005</v>
      </c>
    </row>
    <row r="20" spans="1:4" ht="21.75" customHeight="1">
      <c r="A20" s="10">
        <v>2015</v>
      </c>
      <c r="B20" s="19">
        <v>0.00449999999999999</v>
      </c>
      <c r="C20" s="13">
        <v>0.00099999999999999</v>
      </c>
      <c r="D20" s="16">
        <v>0.00149999999999999</v>
      </c>
    </row>
    <row r="21" spans="1:4" ht="21.75" customHeight="1">
      <c r="A21" s="10">
        <v>2016</v>
      </c>
      <c r="B21" s="19">
        <v>0.013235651324721</v>
      </c>
      <c r="C21" s="13">
        <v>0.00873565132472101</v>
      </c>
      <c r="D21" s="16">
        <v>5.36770165100002E-05</v>
      </c>
    </row>
    <row r="22" spans="1:4" ht="21.75" customHeight="1">
      <c r="A22" s="10">
        <v>2017</v>
      </c>
      <c r="B22" s="19">
        <v>0.0211400734355699</v>
      </c>
      <c r="C22" s="13">
        <v>0.007904422110848899</v>
      </c>
      <c r="D22" s="16">
        <v>-0.0005823714518826024</v>
      </c>
    </row>
    <row r="23" spans="1:4" ht="21.75" customHeight="1">
      <c r="A23" s="10">
        <v>2018</v>
      </c>
      <c r="B23" s="19">
        <v>0.0277672678460537</v>
      </c>
      <c r="C23" s="13">
        <v>0.006627194410483803</v>
      </c>
      <c r="D23" s="16">
        <v>-0.0005385887459267991</v>
      </c>
    </row>
    <row r="24" spans="1:4" ht="21.75" customHeight="1">
      <c r="A24" s="10">
        <v>2019</v>
      </c>
      <c r="B24" s="19">
        <v>0.0327469726171901</v>
      </c>
      <c r="C24" s="13">
        <v>0.004979704771136396</v>
      </c>
      <c r="D24" s="16">
        <v>-0.00042035547879030327</v>
      </c>
    </row>
    <row r="25" spans="1:4" ht="21.75" customHeight="1">
      <c r="A25" s="10">
        <v>2020</v>
      </c>
      <c r="B25" s="19">
        <v>0.0364062266862551</v>
      </c>
      <c r="C25" s="13">
        <v>0.0036592540690650044</v>
      </c>
      <c r="D25" s="16">
        <v>-0.0003866105187045957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71" t="s">
        <v>56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Headings!F14</f>
        <v>Page 14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Headings!E15</f>
        <v>July 2012 Investment Pool Real Rate of Return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0.0257589285714286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0.0186801077005925</v>
      </c>
      <c r="C6" s="13">
        <v>-0.007078820870836101</v>
      </c>
      <c r="D6" s="16">
        <v>0</v>
      </c>
    </row>
    <row r="7" spans="1:4" ht="21.75" customHeight="1">
      <c r="A7" s="10">
        <v>2002</v>
      </c>
      <c r="B7" s="19">
        <v>0.0182697147385102</v>
      </c>
      <c r="C7" s="13">
        <v>-0.00041039296208229825</v>
      </c>
      <c r="D7" s="16">
        <v>0</v>
      </c>
    </row>
    <row r="8" spans="1:4" ht="21.75" customHeight="1">
      <c r="A8" s="10">
        <v>2003</v>
      </c>
      <c r="B8" s="19">
        <v>0.0131241497659906</v>
      </c>
      <c r="C8" s="13">
        <v>-0.0051455649725196</v>
      </c>
      <c r="D8" s="16">
        <v>0</v>
      </c>
    </row>
    <row r="9" spans="1:4" ht="21.75" customHeight="1">
      <c r="A9" s="10">
        <v>2004</v>
      </c>
      <c r="B9" s="19">
        <v>0.0104984745762713</v>
      </c>
      <c r="C9" s="13">
        <v>-0.0026256751897193002</v>
      </c>
      <c r="D9" s="16">
        <v>0</v>
      </c>
    </row>
    <row r="10" spans="1:4" ht="21.75" customHeight="1">
      <c r="A10" s="10">
        <v>2005</v>
      </c>
      <c r="B10" s="19">
        <v>0.00320098901098875</v>
      </c>
      <c r="C10" s="13">
        <v>-0.007297485565282551</v>
      </c>
      <c r="D10" s="16">
        <v>0</v>
      </c>
    </row>
    <row r="11" spans="1:4" ht="21.75" customHeight="1">
      <c r="A11" s="10">
        <v>2006</v>
      </c>
      <c r="B11" s="19">
        <v>0.00951525048169555</v>
      </c>
      <c r="C11" s="13">
        <v>0.0063142614707068</v>
      </c>
      <c r="D11" s="16">
        <v>0</v>
      </c>
    </row>
    <row r="12" spans="1:4" ht="21.75" customHeight="1">
      <c r="A12" s="10">
        <v>2007</v>
      </c>
      <c r="B12" s="19">
        <v>0.011585042846014</v>
      </c>
      <c r="C12" s="13">
        <v>0.0020697923643184513</v>
      </c>
      <c r="D12" s="16">
        <v>0</v>
      </c>
    </row>
    <row r="13" spans="1:4" ht="21.75" customHeight="1">
      <c r="A13" s="10">
        <v>2008</v>
      </c>
      <c r="B13" s="19">
        <v>-0.00869965708284548</v>
      </c>
      <c r="C13" s="13">
        <v>-0.02028469992885948</v>
      </c>
      <c r="D13" s="16">
        <v>0</v>
      </c>
    </row>
    <row r="14" spans="1:4" ht="21.75" customHeight="1">
      <c r="A14" s="10">
        <v>2009</v>
      </c>
      <c r="B14" s="19">
        <v>0.0116570444812145</v>
      </c>
      <c r="C14" s="13">
        <v>0.02035670156405998</v>
      </c>
      <c r="D14" s="16">
        <v>0</v>
      </c>
    </row>
    <row r="15" spans="1:4" ht="21.75" customHeight="1">
      <c r="A15" s="10">
        <v>2010</v>
      </c>
      <c r="B15" s="19">
        <v>0.00664832650324421</v>
      </c>
      <c r="C15" s="13">
        <v>-0.005008717977970291</v>
      </c>
      <c r="D15" s="16">
        <v>0</v>
      </c>
    </row>
    <row r="16" spans="1:4" ht="21.75" customHeight="1" thickBot="1">
      <c r="A16" s="10">
        <v>2011</v>
      </c>
      <c r="B16" s="19">
        <v>-0.0200481318067578</v>
      </c>
      <c r="C16" s="13">
        <v>-0.02669645831000201</v>
      </c>
      <c r="D16" s="16">
        <v>0</v>
      </c>
    </row>
    <row r="17" spans="1:4" ht="21.75" customHeight="1" thickTop="1">
      <c r="A17" s="11">
        <v>2012</v>
      </c>
      <c r="B17" s="46">
        <v>-0.017542225417928</v>
      </c>
      <c r="C17" s="47">
        <v>0.0025059063888298004</v>
      </c>
      <c r="D17" s="17">
        <v>0.0055299950583312</v>
      </c>
    </row>
    <row r="18" spans="1:4" ht="21.75" customHeight="1">
      <c r="A18" s="10">
        <v>2013</v>
      </c>
      <c r="B18" s="19">
        <v>-0.0169332127750315</v>
      </c>
      <c r="C18" s="13">
        <v>0.000609012642896499</v>
      </c>
      <c r="D18" s="16">
        <v>0.0013220198056194989</v>
      </c>
    </row>
    <row r="19" spans="1:4" ht="21.75" customHeight="1">
      <c r="A19" s="10">
        <v>2014</v>
      </c>
      <c r="B19" s="19">
        <v>-0.0207540284557984</v>
      </c>
      <c r="C19" s="13">
        <v>-0.0038208156807668994</v>
      </c>
      <c r="D19" s="16">
        <v>-0.00042166857191370047</v>
      </c>
    </row>
    <row r="20" spans="1:4" ht="21.75" customHeight="1">
      <c r="A20" s="10">
        <v>2015</v>
      </c>
      <c r="B20" s="19">
        <v>-0.0199253473870973</v>
      </c>
      <c r="C20" s="13">
        <v>0.0008286810687010981</v>
      </c>
      <c r="D20" s="16">
        <v>0.000855525667762997</v>
      </c>
    </row>
    <row r="21" spans="1:4" ht="21.75" customHeight="1">
      <c r="A21" s="10">
        <v>2016</v>
      </c>
      <c r="B21" s="19">
        <v>-0.0106461251799719</v>
      </c>
      <c r="C21" s="13">
        <v>0.009279222207125402</v>
      </c>
      <c r="D21" s="16">
        <v>0.0005032103240202</v>
      </c>
    </row>
    <row r="22" spans="1:4" ht="21.75" customHeight="1">
      <c r="A22" s="10">
        <v>2017</v>
      </c>
      <c r="B22" s="19">
        <v>-0.00292165197735494</v>
      </c>
      <c r="C22" s="13">
        <v>0.00772447320261696</v>
      </c>
      <c r="D22" s="16">
        <v>0.0003050023799219298</v>
      </c>
    </row>
    <row r="23" spans="1:4" ht="21.75" customHeight="1">
      <c r="A23" s="10">
        <v>2018</v>
      </c>
      <c r="B23" s="19">
        <v>0.00294148229865354</v>
      </c>
      <c r="C23" s="13">
        <v>0.00586313427600848</v>
      </c>
      <c r="D23" s="16">
        <v>-5.641197958982996E-05</v>
      </c>
    </row>
    <row r="24" spans="1:4" ht="21.75" customHeight="1">
      <c r="A24" s="10">
        <v>2019</v>
      </c>
      <c r="B24" s="19">
        <v>0.00749015449895163</v>
      </c>
      <c r="C24" s="13">
        <v>0.00454867220029809</v>
      </c>
      <c r="D24" s="16">
        <v>3.3021288829980164E-05</v>
      </c>
    </row>
    <row r="25" spans="1:4" ht="21.75" customHeight="1">
      <c r="A25" s="10">
        <v>2020</v>
      </c>
      <c r="B25" s="19">
        <v>0.0109586970371873</v>
      </c>
      <c r="C25" s="13">
        <v>0.0034685425382356702</v>
      </c>
      <c r="D25" s="16">
        <v>-3.673213908579956E-05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143</v>
      </c>
      <c r="B28" s="3"/>
      <c r="C28" s="3"/>
    </row>
    <row r="29" spans="1:3" ht="21.75" customHeight="1">
      <c r="A29" s="72" t="s">
        <v>144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Headings!F15</f>
        <v>Page 15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Headings!E16</f>
        <v>July 2012 National CPI-U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0.0336134453781511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0.0284552845528456</v>
      </c>
      <c r="C6" s="13">
        <v>-0.0051581608253054995</v>
      </c>
      <c r="D6" s="16">
        <v>0</v>
      </c>
    </row>
    <row r="7" spans="1:4" ht="21.75" customHeight="1">
      <c r="A7" s="10">
        <v>2002</v>
      </c>
      <c r="B7" s="19">
        <v>0.015810276679842</v>
      </c>
      <c r="C7" s="13">
        <v>-0.0126450078730036</v>
      </c>
      <c r="D7" s="16">
        <v>0</v>
      </c>
    </row>
    <row r="8" spans="1:4" ht="21.75" customHeight="1">
      <c r="A8" s="10">
        <v>2003</v>
      </c>
      <c r="B8" s="19">
        <v>0.0227904391328515</v>
      </c>
      <c r="C8" s="13">
        <v>0.0069801624530094995</v>
      </c>
      <c r="D8" s="16">
        <v>0</v>
      </c>
    </row>
    <row r="9" spans="1:4" ht="21.75" customHeight="1">
      <c r="A9" s="10">
        <v>2004</v>
      </c>
      <c r="B9" s="19">
        <v>0.0266304347826087</v>
      </c>
      <c r="C9" s="13">
        <v>0.0038399956497572017</v>
      </c>
      <c r="D9" s="16">
        <v>0</v>
      </c>
    </row>
    <row r="10" spans="1:4" ht="21.75" customHeight="1">
      <c r="A10" s="10">
        <v>2005</v>
      </c>
      <c r="B10" s="19">
        <v>0.0338803599788248</v>
      </c>
      <c r="C10" s="13">
        <v>0.007249925196216096</v>
      </c>
      <c r="D10" s="16">
        <v>0</v>
      </c>
    </row>
    <row r="11" spans="1:4" ht="21.75" customHeight="1">
      <c r="A11" s="10">
        <v>2006</v>
      </c>
      <c r="B11" s="19">
        <v>0.032258064516129</v>
      </c>
      <c r="C11" s="13">
        <v>-0.001622295462695801</v>
      </c>
      <c r="D11" s="16">
        <v>0</v>
      </c>
    </row>
    <row r="12" spans="1:4" ht="21.75" customHeight="1">
      <c r="A12" s="10">
        <v>2007</v>
      </c>
      <c r="B12" s="19">
        <v>0.0284821428571429</v>
      </c>
      <c r="C12" s="13">
        <v>-0.0037759216589860964</v>
      </c>
      <c r="D12" s="16">
        <v>0</v>
      </c>
    </row>
    <row r="13" spans="1:4" ht="21.75" customHeight="1">
      <c r="A13" s="10">
        <v>2008</v>
      </c>
      <c r="B13" s="19">
        <v>0.0383955011526848</v>
      </c>
      <c r="C13" s="13">
        <v>0.0099133582955419</v>
      </c>
      <c r="D13" s="16">
        <v>0</v>
      </c>
    </row>
    <row r="14" spans="1:4" ht="21.75" customHeight="1">
      <c r="A14" s="10">
        <v>2009</v>
      </c>
      <c r="B14" s="19">
        <v>-0.00355777671467649</v>
      </c>
      <c r="C14" s="13">
        <v>-0.04195327786736129</v>
      </c>
      <c r="D14" s="16">
        <v>0</v>
      </c>
    </row>
    <row r="15" spans="1:4" ht="21.75" customHeight="1">
      <c r="A15" s="10">
        <v>2010</v>
      </c>
      <c r="B15" s="19">
        <v>0.0164027650242148</v>
      </c>
      <c r="C15" s="13">
        <v>0.01996054173889129</v>
      </c>
      <c r="D15" s="16">
        <v>0</v>
      </c>
    </row>
    <row r="16" spans="1:4" ht="21.75" customHeight="1" thickBot="1">
      <c r="A16" s="10">
        <v>2011</v>
      </c>
      <c r="B16" s="19">
        <v>0.0315652859815827</v>
      </c>
      <c r="C16" s="13">
        <v>0.015162520957367902</v>
      </c>
      <c r="D16" s="16">
        <v>0</v>
      </c>
    </row>
    <row r="17" spans="1:4" ht="21.75" customHeight="1" thickTop="1">
      <c r="A17" s="11">
        <v>2012</v>
      </c>
      <c r="B17" s="46">
        <v>0.0209082800854243</v>
      </c>
      <c r="C17" s="47">
        <v>-0.010657005896158402</v>
      </c>
      <c r="D17" s="17">
        <v>-0.0015009017981789004</v>
      </c>
    </row>
    <row r="18" spans="1:4" ht="21.75" customHeight="1">
      <c r="A18" s="10">
        <v>2013</v>
      </c>
      <c r="B18" s="19">
        <v>0.0195151769232064</v>
      </c>
      <c r="C18" s="13">
        <v>-0.001393103162217902</v>
      </c>
      <c r="D18" s="16">
        <v>-0.001450782951309501</v>
      </c>
    </row>
    <row r="19" spans="1:4" ht="21.75" customHeight="1">
      <c r="A19" s="10">
        <v>2014</v>
      </c>
      <c r="B19" s="19">
        <v>0.0237008842759908</v>
      </c>
      <c r="C19" s="13">
        <v>0.004185707352784403</v>
      </c>
      <c r="D19" s="16">
        <v>0.0010374004271509023</v>
      </c>
    </row>
    <row r="20" spans="1:4" ht="21.75" customHeight="1">
      <c r="A20" s="10">
        <v>2015</v>
      </c>
      <c r="B20" s="19">
        <v>0.0234632049409363</v>
      </c>
      <c r="C20" s="13">
        <v>-0.00023767933505450256</v>
      </c>
      <c r="D20" s="16">
        <v>0.0001771476959771985</v>
      </c>
    </row>
    <row r="21" spans="1:4" ht="21.75" customHeight="1">
      <c r="A21" s="10">
        <v>2016</v>
      </c>
      <c r="B21" s="19">
        <v>0.0226333649036055</v>
      </c>
      <c r="C21" s="13">
        <v>-0.0008298400373308</v>
      </c>
      <c r="D21" s="16">
        <v>-0.0006716393476989026</v>
      </c>
    </row>
    <row r="22" spans="1:4" ht="21.75" customHeight="1">
      <c r="A22" s="10">
        <v>2017</v>
      </c>
      <c r="B22" s="19">
        <v>0.0218388880527594</v>
      </c>
      <c r="C22" s="13">
        <v>-0.0007944768508461007</v>
      </c>
      <c r="D22" s="16">
        <v>-0.0007163347974073024</v>
      </c>
    </row>
    <row r="23" spans="1:4" ht="21.75" customHeight="1">
      <c r="A23" s="10">
        <v>2018</v>
      </c>
      <c r="B23" s="19">
        <v>0.0233362359267493</v>
      </c>
      <c r="C23" s="13">
        <v>0.0014973478739899009</v>
      </c>
      <c r="D23" s="16">
        <v>-0.00010702318796970006</v>
      </c>
    </row>
    <row r="24" spans="1:4" ht="21.75" customHeight="1">
      <c r="A24" s="10">
        <v>2019</v>
      </c>
      <c r="B24" s="19">
        <v>0.0232738668753218</v>
      </c>
      <c r="C24" s="13">
        <v>-6.236905142750077E-05</v>
      </c>
      <c r="D24" s="16">
        <v>-4.8513166663603086E-05</v>
      </c>
    </row>
    <row r="25" spans="1:4" ht="21.75" customHeight="1">
      <c r="A25" s="10">
        <v>2020</v>
      </c>
      <c r="B25" s="19">
        <v>0.0233941811815294</v>
      </c>
      <c r="C25" s="13">
        <v>0.00012031430620760078</v>
      </c>
      <c r="D25" s="16">
        <v>0.0002346578196597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145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Headings!F16</f>
        <v>Page 16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Headings!E17</f>
        <v>July 2012 Sept-to-Sept National CPI-W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0.0346083788706741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0.0258215962441314</v>
      </c>
      <c r="C6" s="13">
        <v>-0.008786782626542696</v>
      </c>
      <c r="D6" s="16">
        <v>0</v>
      </c>
    </row>
    <row r="7" spans="1:4" ht="21.75" customHeight="1">
      <c r="A7" s="10">
        <v>2002</v>
      </c>
      <c r="B7" s="19">
        <v>0.0125858123569793</v>
      </c>
      <c r="C7" s="13">
        <v>-0.013235783887152101</v>
      </c>
      <c r="D7" s="16">
        <v>0</v>
      </c>
    </row>
    <row r="8" spans="1:4" ht="21.75" customHeight="1">
      <c r="A8" s="10">
        <v>2003</v>
      </c>
      <c r="B8" s="19">
        <v>0.0225988700564971</v>
      </c>
      <c r="C8" s="13">
        <v>0.010013057699517798</v>
      </c>
      <c r="D8" s="16">
        <v>0</v>
      </c>
    </row>
    <row r="9" spans="1:4" ht="21.75" customHeight="1">
      <c r="A9" s="10">
        <v>2004</v>
      </c>
      <c r="B9" s="19">
        <v>0.0243093922651933</v>
      </c>
      <c r="C9" s="13">
        <v>0.0017105222086962017</v>
      </c>
      <c r="D9" s="16">
        <v>0</v>
      </c>
    </row>
    <row r="10" spans="1:4" ht="21.75" customHeight="1">
      <c r="A10" s="10">
        <v>2005</v>
      </c>
      <c r="B10" s="19">
        <v>0.0517799352750809</v>
      </c>
      <c r="C10" s="13">
        <v>0.0274705430098876</v>
      </c>
      <c r="D10" s="16">
        <v>0</v>
      </c>
    </row>
    <row r="11" spans="1:4" ht="21.75" customHeight="1">
      <c r="A11" s="10">
        <v>2006</v>
      </c>
      <c r="B11" s="19">
        <v>0.0174358974358974</v>
      </c>
      <c r="C11" s="13">
        <v>-0.0343440378391835</v>
      </c>
      <c r="D11" s="16">
        <v>0</v>
      </c>
    </row>
    <row r="12" spans="1:4" ht="21.75" customHeight="1">
      <c r="A12" s="10">
        <v>2007</v>
      </c>
      <c r="B12" s="19">
        <v>0.0276663306451612</v>
      </c>
      <c r="C12" s="13">
        <v>0.010230433209263801</v>
      </c>
      <c r="D12" s="16">
        <v>0</v>
      </c>
    </row>
    <row r="13" spans="1:4" ht="21.75" customHeight="1">
      <c r="A13" s="10">
        <v>2008</v>
      </c>
      <c r="B13" s="19">
        <v>0.0541765372334945</v>
      </c>
      <c r="C13" s="13">
        <v>0.026510206588333297</v>
      </c>
      <c r="D13" s="16">
        <v>0</v>
      </c>
    </row>
    <row r="14" spans="1:4" ht="21.75" customHeight="1">
      <c r="A14" s="10">
        <v>2009</v>
      </c>
      <c r="B14" s="19">
        <v>-0.016809733175146</v>
      </c>
      <c r="C14" s="13">
        <v>-0.0709862704086405</v>
      </c>
      <c r="D14" s="16">
        <v>0</v>
      </c>
    </row>
    <row r="15" spans="1:4" ht="21.75" customHeight="1">
      <c r="A15" s="10">
        <v>2010</v>
      </c>
      <c r="B15" s="19">
        <v>0.0141206310748527</v>
      </c>
      <c r="C15" s="13">
        <v>0.030930364249998697</v>
      </c>
      <c r="D15" s="16">
        <v>0</v>
      </c>
    </row>
    <row r="16" spans="1:4" ht="21.75" customHeight="1" thickBot="1">
      <c r="A16" s="10">
        <v>2011</v>
      </c>
      <c r="B16" s="19">
        <v>0.0437785222998887</v>
      </c>
      <c r="C16" s="13">
        <v>0.029657891225035996</v>
      </c>
      <c r="D16" s="16">
        <v>0</v>
      </c>
    </row>
    <row r="17" spans="1:4" ht="21.75" customHeight="1" thickTop="1">
      <c r="A17" s="11">
        <v>2012</v>
      </c>
      <c r="B17" s="46">
        <v>0.0167639228709459</v>
      </c>
      <c r="C17" s="47">
        <v>-0.027014599428942798</v>
      </c>
      <c r="D17" s="17">
        <v>-0.0010567777052870007</v>
      </c>
    </row>
    <row r="18" spans="1:4" ht="21.75" customHeight="1">
      <c r="A18" s="10">
        <v>2013</v>
      </c>
      <c r="B18" s="19">
        <v>0.0234424171516029</v>
      </c>
      <c r="C18" s="13">
        <v>0.006678494280657001</v>
      </c>
      <c r="D18" s="16">
        <v>-0.0025127865073867987</v>
      </c>
    </row>
    <row r="19" spans="1:4" ht="21.75" customHeight="1">
      <c r="A19" s="10">
        <v>2014</v>
      </c>
      <c r="B19" s="19">
        <v>0.0251320501937479</v>
      </c>
      <c r="C19" s="13">
        <v>0.0016896330421449987</v>
      </c>
      <c r="D19" s="16">
        <v>0.0014768988181457984</v>
      </c>
    </row>
    <row r="20" spans="1:4" ht="21.75" customHeight="1">
      <c r="A20" s="10">
        <v>2015</v>
      </c>
      <c r="B20" s="19">
        <v>0.0262380443453418</v>
      </c>
      <c r="C20" s="13">
        <v>0.0011059941515938997</v>
      </c>
      <c r="D20" s="16">
        <v>0.0005050215448619971</v>
      </c>
    </row>
    <row r="21" spans="1:4" ht="21.75" customHeight="1">
      <c r="A21" s="10">
        <v>2016</v>
      </c>
      <c r="B21" s="19">
        <v>0.0235842678762546</v>
      </c>
      <c r="C21" s="13">
        <v>-0.0026537764690871997</v>
      </c>
      <c r="D21" s="16">
        <v>-0.001087011244646701</v>
      </c>
    </row>
    <row r="22" spans="1:4" ht="21.75" customHeight="1">
      <c r="A22" s="10">
        <v>2017</v>
      </c>
      <c r="B22" s="19">
        <v>0.0234250285160614</v>
      </c>
      <c r="C22" s="13">
        <v>-0.00015923936019320017</v>
      </c>
      <c r="D22" s="16">
        <v>-0.0009853277750298019</v>
      </c>
    </row>
    <row r="23" spans="1:4" ht="21.75" customHeight="1">
      <c r="A23" s="10">
        <v>2018</v>
      </c>
      <c r="B23" s="19">
        <v>0.0247429798379914</v>
      </c>
      <c r="C23" s="13">
        <v>0.0013179513219300013</v>
      </c>
      <c r="D23" s="16">
        <v>-0.00023889019038119894</v>
      </c>
    </row>
    <row r="24" spans="1:4" ht="21.75" customHeight="1">
      <c r="A24" s="10">
        <v>2019</v>
      </c>
      <c r="B24" s="19">
        <v>0.0247810699239673</v>
      </c>
      <c r="C24" s="13">
        <v>3.809008597590105E-05</v>
      </c>
      <c r="D24" s="16">
        <v>-0.00010198873253649751</v>
      </c>
    </row>
    <row r="25" spans="1:4" ht="21.75" customHeight="1">
      <c r="A25" s="10">
        <v>2020</v>
      </c>
      <c r="B25" s="19">
        <v>0.024930561723318</v>
      </c>
      <c r="C25" s="13">
        <v>0.00014949179935069834</v>
      </c>
      <c r="D25" s="16">
        <v>0.00029986559167730076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97</v>
      </c>
      <c r="B28" s="3"/>
      <c r="C28" s="3"/>
    </row>
    <row r="29" spans="1:3" ht="21.75" customHeight="1">
      <c r="A29" s="72" t="s">
        <v>146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Headings!F17</f>
        <v>Page 17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Headings!E18</f>
        <v>July 2012 Seattle Annual CPI-U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0.0370370370370369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0.0362723214285714</v>
      </c>
      <c r="C6" s="13">
        <v>-0.0007647156084655063</v>
      </c>
      <c r="D6" s="16">
        <v>0</v>
      </c>
    </row>
    <row r="7" spans="1:4" ht="21.75" customHeight="1">
      <c r="A7" s="10">
        <v>2002</v>
      </c>
      <c r="B7" s="19">
        <v>0.0193861066235865</v>
      </c>
      <c r="C7" s="13">
        <v>-0.0168862148049849</v>
      </c>
      <c r="D7" s="16">
        <v>0</v>
      </c>
    </row>
    <row r="8" spans="1:4" ht="21.75" customHeight="1">
      <c r="A8" s="10">
        <v>2003</v>
      </c>
      <c r="B8" s="19">
        <v>0.0158478605388272</v>
      </c>
      <c r="C8" s="13">
        <v>-0.0035382460847592986</v>
      </c>
      <c r="D8" s="16">
        <v>0</v>
      </c>
    </row>
    <row r="9" spans="1:4" ht="21.75" customHeight="1">
      <c r="A9" s="10">
        <v>2004</v>
      </c>
      <c r="B9" s="19">
        <v>0.0124804992199687</v>
      </c>
      <c r="C9" s="13">
        <v>-0.0033673613188584996</v>
      </c>
      <c r="D9" s="16">
        <v>0</v>
      </c>
    </row>
    <row r="10" spans="1:4" ht="21.75" customHeight="1">
      <c r="A10" s="10">
        <v>2005</v>
      </c>
      <c r="B10" s="19">
        <v>0.0282485875706215</v>
      </c>
      <c r="C10" s="13">
        <v>0.015768088350652798</v>
      </c>
      <c r="D10" s="16">
        <v>0</v>
      </c>
    </row>
    <row r="11" spans="1:4" ht="21.75" customHeight="1">
      <c r="A11" s="10">
        <v>2006</v>
      </c>
      <c r="B11" s="19">
        <v>0.0369630369630369</v>
      </c>
      <c r="C11" s="13">
        <v>0.008714449392415398</v>
      </c>
      <c r="D11" s="16">
        <v>0</v>
      </c>
    </row>
    <row r="12" spans="1:4" ht="21.75" customHeight="1">
      <c r="A12" s="10">
        <v>2007</v>
      </c>
      <c r="B12" s="19">
        <v>0.0388053949903661</v>
      </c>
      <c r="C12" s="13">
        <v>0.0018423580273292037</v>
      </c>
      <c r="D12" s="16">
        <v>0</v>
      </c>
    </row>
    <row r="13" spans="1:4" ht="21.75" customHeight="1">
      <c r="A13" s="10">
        <v>2008</v>
      </c>
      <c r="B13" s="19">
        <v>0.0420252624550208</v>
      </c>
      <c r="C13" s="13">
        <v>0.003219867464654698</v>
      </c>
      <c r="D13" s="16">
        <v>0</v>
      </c>
    </row>
    <row r="14" spans="1:4" ht="21.75" customHeight="1">
      <c r="A14" s="10">
        <v>2009</v>
      </c>
      <c r="B14" s="19">
        <v>0.00582505262127375</v>
      </c>
      <c r="C14" s="13">
        <v>-0.03620020983374705</v>
      </c>
      <c r="D14" s="16">
        <v>0</v>
      </c>
    </row>
    <row r="15" spans="1:4" ht="21.75" customHeight="1">
      <c r="A15" s="10">
        <v>2010</v>
      </c>
      <c r="B15" s="19">
        <v>0.00294211336648575</v>
      </c>
      <c r="C15" s="13">
        <v>-0.0028829392547880003</v>
      </c>
      <c r="D15" s="16">
        <v>0</v>
      </c>
    </row>
    <row r="16" spans="1:4" ht="21.75" customHeight="1" thickBot="1">
      <c r="A16" s="10">
        <v>2011</v>
      </c>
      <c r="B16" s="19">
        <v>0.0267851234930058</v>
      </c>
      <c r="C16" s="13">
        <v>0.02384301012652005</v>
      </c>
      <c r="D16" s="16">
        <v>0</v>
      </c>
    </row>
    <row r="17" spans="1:4" ht="21.75" customHeight="1" thickTop="1">
      <c r="A17" s="11">
        <v>2012</v>
      </c>
      <c r="B17" s="46">
        <v>0.0234835905925653</v>
      </c>
      <c r="C17" s="47">
        <v>-0.0033015329004404993</v>
      </c>
      <c r="D17" s="17">
        <v>-0.005819377357797199</v>
      </c>
    </row>
    <row r="18" spans="1:4" ht="21.75" customHeight="1">
      <c r="A18" s="10">
        <v>2013</v>
      </c>
      <c r="B18" s="19">
        <v>0.0213550665644346</v>
      </c>
      <c r="C18" s="13">
        <v>-0.0021285240281307023</v>
      </c>
      <c r="D18" s="16">
        <v>-0.0007429127863407999</v>
      </c>
    </row>
    <row r="19" spans="1:4" ht="21.75" customHeight="1">
      <c r="A19" s="10">
        <v>2014</v>
      </c>
      <c r="B19" s="19">
        <v>0.0249532247106518</v>
      </c>
      <c r="C19" s="13">
        <v>0.003598158146217202</v>
      </c>
      <c r="D19" s="16">
        <v>0.0008923005607850004</v>
      </c>
    </row>
    <row r="20" spans="1:4" ht="21.75" customHeight="1">
      <c r="A20" s="10">
        <v>2015</v>
      </c>
      <c r="B20" s="19">
        <v>0.0254667690015289</v>
      </c>
      <c r="C20" s="13">
        <v>0.0005135442908770979</v>
      </c>
      <c r="D20" s="16">
        <v>0.0004259682967938973</v>
      </c>
    </row>
    <row r="21" spans="1:4" ht="21.75" customHeight="1">
      <c r="A21" s="10">
        <v>2016</v>
      </c>
      <c r="B21" s="19">
        <v>0.0246679245209371</v>
      </c>
      <c r="C21" s="13">
        <v>-0.0007988444805917989</v>
      </c>
      <c r="D21" s="16">
        <v>-0.0006230923494267987</v>
      </c>
    </row>
    <row r="22" spans="1:4" ht="21.75" customHeight="1">
      <c r="A22" s="10">
        <v>2017</v>
      </c>
      <c r="B22" s="19">
        <v>0.0243360314422814</v>
      </c>
      <c r="C22" s="13">
        <v>-0.0003318930786556998</v>
      </c>
      <c r="D22" s="16">
        <v>-0.0007244530000060992</v>
      </c>
    </row>
    <row r="23" spans="1:4" ht="21.75" customHeight="1">
      <c r="A23" s="10">
        <v>2018</v>
      </c>
      <c r="B23" s="19">
        <v>0.0248925411122287</v>
      </c>
      <c r="C23" s="13">
        <v>0.0005565096699472992</v>
      </c>
      <c r="D23" s="16">
        <v>-0.0005501876965020996</v>
      </c>
    </row>
    <row r="24" spans="1:4" ht="21.75" customHeight="1">
      <c r="A24" s="10">
        <v>2019</v>
      </c>
      <c r="B24" s="19">
        <v>0.0254094916794719</v>
      </c>
      <c r="C24" s="13">
        <v>0.0005169505672432025</v>
      </c>
      <c r="D24" s="16">
        <v>-0.0002521352644114967</v>
      </c>
    </row>
    <row r="25" spans="1:4" ht="21.75" customHeight="1">
      <c r="A25" s="10">
        <v>2020</v>
      </c>
      <c r="B25" s="19">
        <v>0.0255573642973643</v>
      </c>
      <c r="C25" s="13">
        <v>0.00014787261789239725</v>
      </c>
      <c r="D25" s="16">
        <v>3.0954304087099E-05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147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Headings!F18</f>
        <v>Page 18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Headings!E19</f>
        <v>July 2012 June-June Average Seattle CPI-W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0.03325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0.04016</v>
      </c>
      <c r="C6" s="13">
        <v>0.0069099999999999995</v>
      </c>
      <c r="D6" s="16">
        <v>0</v>
      </c>
    </row>
    <row r="7" spans="1:4" ht="21.75" customHeight="1">
      <c r="A7" s="10">
        <v>2002</v>
      </c>
      <c r="B7" s="19">
        <v>0.0244</v>
      </c>
      <c r="C7" s="13">
        <v>-0.01576</v>
      </c>
      <c r="D7" s="16">
        <v>0</v>
      </c>
    </row>
    <row r="8" spans="1:4" ht="21.75" customHeight="1">
      <c r="A8" s="10">
        <v>2003</v>
      </c>
      <c r="B8" s="19">
        <v>0.01633</v>
      </c>
      <c r="C8" s="13">
        <v>-0.00807</v>
      </c>
      <c r="D8" s="16">
        <v>0</v>
      </c>
    </row>
    <row r="9" spans="1:4" ht="21.75" customHeight="1">
      <c r="A9" s="10">
        <v>2004</v>
      </c>
      <c r="B9" s="19">
        <v>0.01329</v>
      </c>
      <c r="C9" s="13">
        <v>-0.003040000000000001</v>
      </c>
      <c r="D9" s="16">
        <v>0</v>
      </c>
    </row>
    <row r="10" spans="1:4" ht="21.75" customHeight="1">
      <c r="A10" s="10">
        <v>2005</v>
      </c>
      <c r="B10" s="19">
        <v>0.0233</v>
      </c>
      <c r="C10" s="13">
        <v>0.010010000000000002</v>
      </c>
      <c r="D10" s="16">
        <v>0</v>
      </c>
    </row>
    <row r="11" spans="1:4" ht="21.75" customHeight="1">
      <c r="A11" s="10">
        <v>2006</v>
      </c>
      <c r="B11" s="19">
        <v>0.03412</v>
      </c>
      <c r="C11" s="13">
        <v>0.010819999999999996</v>
      </c>
      <c r="D11" s="16">
        <v>0</v>
      </c>
    </row>
    <row r="12" spans="1:4" ht="21.75" customHeight="1">
      <c r="A12" s="10">
        <v>2007</v>
      </c>
      <c r="B12" s="19">
        <v>0.03825</v>
      </c>
      <c r="C12" s="13">
        <v>0.004130000000000002</v>
      </c>
      <c r="D12" s="16">
        <v>0</v>
      </c>
    </row>
    <row r="13" spans="1:4" ht="21.75" customHeight="1">
      <c r="A13" s="10">
        <v>2008</v>
      </c>
      <c r="B13" s="19">
        <v>0.04496</v>
      </c>
      <c r="C13" s="13">
        <v>0.006710000000000001</v>
      </c>
      <c r="D13" s="16">
        <v>0</v>
      </c>
    </row>
    <row r="14" spans="1:4" ht="21.75" customHeight="1">
      <c r="A14" s="10">
        <v>2009</v>
      </c>
      <c r="B14" s="19">
        <v>0.01976</v>
      </c>
      <c r="C14" s="13">
        <v>-0.0252</v>
      </c>
      <c r="D14" s="16">
        <v>0</v>
      </c>
    </row>
    <row r="15" spans="1:4" ht="21.75" customHeight="1">
      <c r="A15" s="10">
        <v>2010</v>
      </c>
      <c r="B15" s="19">
        <v>0.00618</v>
      </c>
      <c r="C15" s="13">
        <v>-0.01358</v>
      </c>
      <c r="D15" s="16">
        <v>0</v>
      </c>
    </row>
    <row r="16" spans="1:4" ht="21.75" customHeight="1">
      <c r="A16" s="10">
        <v>2011</v>
      </c>
      <c r="B16" s="19">
        <v>0.018117</v>
      </c>
      <c r="C16" s="13">
        <v>0.011937000000000001</v>
      </c>
      <c r="D16" s="16">
        <v>0</v>
      </c>
    </row>
    <row r="17" spans="1:4" ht="21.75" customHeight="1" thickBot="1">
      <c r="A17" s="26">
        <v>2012</v>
      </c>
      <c r="B17" s="28">
        <v>0.0326</v>
      </c>
      <c r="C17" s="80">
        <v>0.014482999999999996</v>
      </c>
      <c r="D17" s="88">
        <v>0.0036527397383335977</v>
      </c>
    </row>
    <row r="18" spans="1:4" ht="21.75" customHeight="1" thickTop="1">
      <c r="A18" s="11">
        <v>2013</v>
      </c>
      <c r="B18" s="46">
        <v>0.0206654399393038</v>
      </c>
      <c r="C18" s="47">
        <v>-0.011934560060696198</v>
      </c>
      <c r="D18" s="17">
        <v>-0.000774355094126003</v>
      </c>
    </row>
    <row r="19" spans="1:4" ht="21.75" customHeight="1">
      <c r="A19" s="10">
        <v>2014</v>
      </c>
      <c r="B19" s="19">
        <v>0.0238220720321937</v>
      </c>
      <c r="C19" s="13">
        <v>0.0031566320928899</v>
      </c>
      <c r="D19" s="16">
        <v>0.0010767813545047994</v>
      </c>
    </row>
    <row r="20" spans="1:4" ht="21.75" customHeight="1">
      <c r="A20" s="10">
        <v>2015</v>
      </c>
      <c r="B20" s="19">
        <v>0.0245544901359435</v>
      </c>
      <c r="C20" s="13">
        <v>0.0007324181037498025</v>
      </c>
      <c r="D20" s="16">
        <v>0.000561772554438001</v>
      </c>
    </row>
    <row r="21" spans="1:4" ht="21.75" customHeight="1">
      <c r="A21" s="10">
        <v>2016</v>
      </c>
      <c r="B21" s="19">
        <v>0.0238532503775042</v>
      </c>
      <c r="C21" s="13">
        <v>-0.0007012397584393003</v>
      </c>
      <c r="D21" s="16">
        <v>-0.00022661583129189936</v>
      </c>
    </row>
    <row r="22" spans="1:4" ht="21.75" customHeight="1">
      <c r="A22" s="10">
        <v>2017</v>
      </c>
      <c r="B22" s="19">
        <v>0.0233497481003582</v>
      </c>
      <c r="C22" s="13">
        <v>-0.000503502277146</v>
      </c>
      <c r="D22" s="16">
        <v>-0.000640762605513899</v>
      </c>
    </row>
    <row r="23" spans="1:4" ht="21.75" customHeight="1">
      <c r="A23" s="10">
        <v>2018</v>
      </c>
      <c r="B23" s="19">
        <v>0.0235203832881976</v>
      </c>
      <c r="C23" s="13">
        <v>0.00017063518783939913</v>
      </c>
      <c r="D23" s="16">
        <v>-0.00042166987193980113</v>
      </c>
    </row>
    <row r="24" spans="1:4" ht="21.75" customHeight="1">
      <c r="A24" s="10">
        <v>2019</v>
      </c>
      <c r="B24" s="19">
        <v>0.0240203599796722</v>
      </c>
      <c r="C24" s="13">
        <v>0.000499976691474599</v>
      </c>
      <c r="D24" s="16">
        <v>-0.00029589962420670246</v>
      </c>
    </row>
    <row r="25" spans="1:4" ht="21.75" customHeight="1">
      <c r="A25" s="10">
        <v>2020</v>
      </c>
      <c r="B25" s="19">
        <v>0.024069064568484</v>
      </c>
      <c r="C25" s="13">
        <v>4.870458881180151E-05</v>
      </c>
      <c r="D25" s="16">
        <v>-0.0003852834212136995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149</v>
      </c>
      <c r="B28" s="3"/>
      <c r="C28" s="3"/>
    </row>
    <row r="29" spans="1:3" ht="21.75" customHeight="1">
      <c r="A29" s="72" t="s">
        <v>148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Headings!F19</f>
        <v>Page 19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Headings!E2</f>
        <v>July 2012 Countywide Assessed Value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s="58" customFormat="1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166321207561</v>
      </c>
      <c r="C5" s="70" t="s">
        <v>171</v>
      </c>
      <c r="D5" s="36">
        <v>1.3829271061638337E-10</v>
      </c>
    </row>
    <row r="6" spans="1:4" ht="21.75" customHeight="1">
      <c r="A6" s="10">
        <v>2001</v>
      </c>
      <c r="B6" s="8">
        <v>188420103817</v>
      </c>
      <c r="C6" s="13">
        <v>0.1328687819194374</v>
      </c>
      <c r="D6" s="16">
        <v>1.0615108791967032E-10</v>
      </c>
    </row>
    <row r="7" spans="1:4" ht="21.75" customHeight="1">
      <c r="A7" s="10">
        <v>2002</v>
      </c>
      <c r="B7" s="8">
        <v>210996600853</v>
      </c>
      <c r="C7" s="13">
        <v>0.11982000104366275</v>
      </c>
      <c r="D7" s="16">
        <v>-2.3697066531269684E-10</v>
      </c>
    </row>
    <row r="8" spans="1:4" ht="21.75" customHeight="1">
      <c r="A8" s="10">
        <v>2003</v>
      </c>
      <c r="B8" s="8">
        <v>224994598207</v>
      </c>
      <c r="C8" s="13">
        <v>0.06634228844166223</v>
      </c>
      <c r="D8" s="16">
        <v>-1.3329226611347167E-11</v>
      </c>
    </row>
    <row r="9" spans="1:4" ht="21.75" customHeight="1">
      <c r="A9" s="10">
        <v>2004</v>
      </c>
      <c r="B9" s="8">
        <v>235834254382</v>
      </c>
      <c r="C9" s="13">
        <v>0.048177406308338444</v>
      </c>
      <c r="D9" s="16">
        <v>-1.738509336490779E-10</v>
      </c>
    </row>
    <row r="10" spans="1:4" ht="21.75" customHeight="1">
      <c r="A10" s="10">
        <v>2005</v>
      </c>
      <c r="B10" s="8">
        <v>248911782322</v>
      </c>
      <c r="C10" s="13">
        <v>0.0554521987243517</v>
      </c>
      <c r="D10" s="16">
        <v>-6.829725673895837E-11</v>
      </c>
    </row>
    <row r="11" spans="1:4" ht="21.75" customHeight="1">
      <c r="A11" s="10">
        <v>2006</v>
      </c>
      <c r="B11" s="8">
        <v>270571089672.00003</v>
      </c>
      <c r="C11" s="13">
        <v>0.08701599879262001</v>
      </c>
      <c r="D11" s="16">
        <v>1.4783729795908584E-11</v>
      </c>
    </row>
    <row r="12" spans="1:4" ht="21.75" customHeight="1">
      <c r="A12" s="10">
        <v>2007</v>
      </c>
      <c r="B12" s="8">
        <v>298755199059</v>
      </c>
      <c r="C12" s="13">
        <v>0.10416526548038152</v>
      </c>
      <c r="D12" s="16">
        <v>3.3306690738754696E-15</v>
      </c>
    </row>
    <row r="13" spans="1:4" ht="21.75" customHeight="1">
      <c r="A13" s="10">
        <v>2008</v>
      </c>
      <c r="B13" s="8">
        <v>340995439590</v>
      </c>
      <c r="C13" s="13">
        <v>0.1413874659388208</v>
      </c>
      <c r="D13" s="16">
        <v>3.8123726397998325E-11</v>
      </c>
    </row>
    <row r="14" spans="1:4" ht="21.75" customHeight="1">
      <c r="A14" s="10">
        <v>2009</v>
      </c>
      <c r="B14" s="8">
        <v>386889727940</v>
      </c>
      <c r="C14" s="13">
        <v>0.13458915581153086</v>
      </c>
      <c r="D14" s="16">
        <v>8.01287924900862E-11</v>
      </c>
    </row>
    <row r="15" spans="1:4" ht="21.75" customHeight="1">
      <c r="A15" s="10">
        <v>2010</v>
      </c>
      <c r="B15" s="8">
        <v>341971517510</v>
      </c>
      <c r="C15" s="13">
        <v>-0.11610080905783582</v>
      </c>
      <c r="D15" s="16">
        <v>1.3158985012751145E-10</v>
      </c>
    </row>
    <row r="16" spans="1:4" ht="21.75" customHeight="1">
      <c r="A16" s="10">
        <v>2011</v>
      </c>
      <c r="B16" s="8">
        <v>330414998630</v>
      </c>
      <c r="C16" s="13">
        <v>-0.033793805297431145</v>
      </c>
      <c r="D16" s="16">
        <v>4.842393153126068E-11</v>
      </c>
    </row>
    <row r="17" spans="1:4" ht="21.75" customHeight="1" thickBot="1">
      <c r="A17" s="26">
        <v>2012</v>
      </c>
      <c r="B17" s="27">
        <v>319460937270</v>
      </c>
      <c r="C17" s="13">
        <v>-0.03315243377394739</v>
      </c>
      <c r="D17" s="16">
        <v>0</v>
      </c>
    </row>
    <row r="18" spans="1:4" ht="21.75" customHeight="1" thickTop="1">
      <c r="A18" s="10">
        <v>2013</v>
      </c>
      <c r="B18" s="8">
        <v>310439870318.679</v>
      </c>
      <c r="C18" s="17">
        <v>-0.02823840381992182</v>
      </c>
      <c r="D18" s="17">
        <v>-0.015976338322780226</v>
      </c>
    </row>
    <row r="19" spans="1:4" ht="21.75" customHeight="1">
      <c r="A19" s="10">
        <v>2014</v>
      </c>
      <c r="B19" s="8">
        <v>320180704716.319</v>
      </c>
      <c r="C19" s="13">
        <v>0.031377523729927415</v>
      </c>
      <c r="D19" s="16">
        <v>-0.028137473295699045</v>
      </c>
    </row>
    <row r="20" spans="1:4" ht="21.75" customHeight="1">
      <c r="A20" s="10">
        <v>2015</v>
      </c>
      <c r="B20" s="8">
        <v>329262807838.814</v>
      </c>
      <c r="C20" s="13">
        <v>0.028365554165863394</v>
      </c>
      <c r="D20" s="16">
        <v>-0.03878485916814767</v>
      </c>
    </row>
    <row r="21" spans="1:4" ht="21.75" customHeight="1">
      <c r="A21" s="10">
        <v>2016</v>
      </c>
      <c r="B21" s="8">
        <v>341486598430.509</v>
      </c>
      <c r="C21" s="13">
        <v>0.03712472317152482</v>
      </c>
      <c r="D21" s="16">
        <v>-0.0377724428706907</v>
      </c>
    </row>
    <row r="22" spans="1:4" ht="21.75" customHeight="1">
      <c r="A22" s="10">
        <v>2017</v>
      </c>
      <c r="B22" s="8">
        <v>356864963522.697</v>
      </c>
      <c r="C22" s="13">
        <v>0.045033583053823545</v>
      </c>
      <c r="D22" s="16">
        <v>-0.028389743816111368</v>
      </c>
    </row>
    <row r="23" spans="1:4" ht="21.75" customHeight="1">
      <c r="A23" s="10">
        <v>2018</v>
      </c>
      <c r="B23" s="8">
        <v>370847640091.811</v>
      </c>
      <c r="C23" s="13">
        <v>0.039181981977405966</v>
      </c>
      <c r="D23" s="16">
        <v>-0.047399085356458204</v>
      </c>
    </row>
    <row r="24" spans="1:4" ht="21.75" customHeight="1">
      <c r="A24" s="10">
        <v>2019</v>
      </c>
      <c r="B24" s="8">
        <v>387746296538.159</v>
      </c>
      <c r="C24" s="13">
        <v>0.045567652640756684</v>
      </c>
      <c r="D24" s="16">
        <v>-0.04691380278663093</v>
      </c>
    </row>
    <row r="25" spans="1:4" ht="21.75" customHeight="1">
      <c r="A25" s="10">
        <v>2020</v>
      </c>
      <c r="B25" s="8">
        <v>406424386124.74896</v>
      </c>
      <c r="C25" s="13">
        <v>0.0481709038960525</v>
      </c>
      <c r="D25" s="16">
        <v>-0.052697006843643424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117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43"/>
      <c r="B30" s="43"/>
      <c r="C30" s="43"/>
    </row>
    <row r="31" spans="1:4" ht="21.75" customHeight="1">
      <c r="A31" s="90" t="str">
        <f>Headings!F2</f>
        <v>Page 2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1.625" style="2" customWidth="1"/>
    <col min="2" max="3" width="22.75390625" style="2" customWidth="1"/>
    <col min="4" max="4" width="11.75390625" style="1" customWidth="1"/>
    <col min="5" max="16384" width="10.75390625" style="1" customWidth="1"/>
  </cols>
  <sheetData>
    <row r="1" spans="1:4" ht="21.75">
      <c r="A1" s="96" t="str">
        <f>Headings!E20</f>
        <v>July 2012 Outyear COLA Comparison Forecast</v>
      </c>
      <c r="B1" s="96"/>
      <c r="C1" s="96"/>
      <c r="D1" s="100"/>
    </row>
    <row r="2" spans="1:4" ht="21.75" customHeight="1">
      <c r="A2" s="96" t="s">
        <v>67</v>
      </c>
      <c r="B2" s="96"/>
      <c r="C2" s="96"/>
      <c r="D2" s="101"/>
    </row>
    <row r="3" spans="1:4" ht="21.75" customHeight="1">
      <c r="A3" s="102"/>
      <c r="B3" s="102"/>
      <c r="C3" s="102"/>
      <c r="D3" s="101"/>
    </row>
    <row r="4" spans="1:4" ht="43.5" customHeight="1">
      <c r="A4" s="4" t="s">
        <v>172</v>
      </c>
      <c r="B4" s="42" t="s">
        <v>20</v>
      </c>
      <c r="C4" s="42" t="s">
        <v>165</v>
      </c>
      <c r="D4" s="49" t="s">
        <v>160</v>
      </c>
    </row>
    <row r="5" spans="1:4" ht="21.75" customHeight="1">
      <c r="A5" s="5">
        <v>2011</v>
      </c>
      <c r="B5" s="18">
        <v>0.02</v>
      </c>
      <c r="C5" s="18">
        <v>0</v>
      </c>
      <c r="D5" s="30">
        <v>-0.02</v>
      </c>
    </row>
    <row r="6" spans="1:4" ht="21.75" customHeight="1" thickBot="1">
      <c r="A6" s="6">
        <v>2012</v>
      </c>
      <c r="B6" s="28">
        <v>0.0394006700698998</v>
      </c>
      <c r="C6" s="28">
        <v>0.0163053</v>
      </c>
      <c r="D6" s="37">
        <v>-0.0230953700698998</v>
      </c>
    </row>
    <row r="7" spans="1:4" ht="21.75" customHeight="1" thickTop="1">
      <c r="A7" s="4">
        <v>2013</v>
      </c>
      <c r="B7" s="19">
        <v>0.02</v>
      </c>
      <c r="C7" s="19">
        <v>0.0309</v>
      </c>
      <c r="D7" s="29">
        <v>0.0109</v>
      </c>
    </row>
    <row r="8" spans="1:4" ht="21.75" customHeight="1">
      <c r="A8" s="4">
        <v>2014</v>
      </c>
      <c r="B8" s="19">
        <v>0.0210981754364426</v>
      </c>
      <c r="C8" s="19">
        <v>0.0196321679423386</v>
      </c>
      <c r="D8" s="29">
        <v>-0.0014660074941040026</v>
      </c>
    </row>
    <row r="9" spans="1:4" ht="21.75" customHeight="1">
      <c r="A9" s="4">
        <v>2015</v>
      </c>
      <c r="B9" s="19">
        <v>0.0226188451743731</v>
      </c>
      <c r="C9" s="19">
        <v>0.022630968430584</v>
      </c>
      <c r="D9" s="29">
        <v>1.212325621089902E-05</v>
      </c>
    </row>
    <row r="10" spans="1:4" ht="21.75" customHeight="1">
      <c r="A10" s="4">
        <v>2016</v>
      </c>
      <c r="B10" s="19">
        <v>0.0236142399108076</v>
      </c>
      <c r="C10" s="19">
        <v>0.0233267656291463</v>
      </c>
      <c r="D10" s="29">
        <v>-0.0002874742816613013</v>
      </c>
    </row>
    <row r="11" spans="1:4" ht="21.75" customHeight="1">
      <c r="A11" s="4">
        <v>2017</v>
      </c>
      <c r="B11" s="19">
        <v>0.0212258410886291</v>
      </c>
      <c r="C11" s="19">
        <v>0.022660587858629</v>
      </c>
      <c r="D11" s="29">
        <v>0.0014347467699999013</v>
      </c>
    </row>
    <row r="12" spans="1:4" ht="21.75" customHeight="1">
      <c r="A12" s="4">
        <v>2018</v>
      </c>
      <c r="B12" s="19">
        <v>0.0210825256644553</v>
      </c>
      <c r="C12" s="19">
        <v>0.0221822606953403</v>
      </c>
      <c r="D12" s="29">
        <v>0.0010997350308850004</v>
      </c>
    </row>
    <row r="13" spans="1:4" ht="21.75" customHeight="1">
      <c r="A13" s="4">
        <v>2019</v>
      </c>
      <c r="B13" s="19">
        <v>0.0222686818541923</v>
      </c>
      <c r="C13" s="19">
        <v>0.0223443641237877</v>
      </c>
      <c r="D13" s="29">
        <v>7.568226959540209E-05</v>
      </c>
    </row>
    <row r="14" spans="1:4" ht="21.75" customHeight="1">
      <c r="A14" s="4">
        <v>2020</v>
      </c>
      <c r="B14" s="19">
        <v>0.0223029629315706</v>
      </c>
      <c r="C14" s="19">
        <v>0.0228193419806886</v>
      </c>
      <c r="D14" s="29">
        <v>0.0005163790491179987</v>
      </c>
    </row>
    <row r="15" spans="1:3" ht="21.75" customHeight="1">
      <c r="A15" s="3"/>
      <c r="B15" s="3"/>
      <c r="C15" s="3"/>
    </row>
    <row r="16" spans="1:4" ht="21.75" customHeight="1">
      <c r="A16" s="73" t="s">
        <v>162</v>
      </c>
      <c r="B16" s="32"/>
      <c r="C16" s="32"/>
      <c r="D16" s="31"/>
    </row>
    <row r="17" spans="1:4" ht="21.75" customHeight="1">
      <c r="A17" s="38" t="s">
        <v>129</v>
      </c>
      <c r="B17" s="32"/>
      <c r="C17" s="32"/>
      <c r="D17" s="31"/>
    </row>
    <row r="18" spans="1:4" ht="21.75" customHeight="1">
      <c r="A18" s="38" t="s">
        <v>128</v>
      </c>
      <c r="B18" s="32"/>
      <c r="C18" s="32"/>
      <c r="D18" s="31"/>
    </row>
    <row r="19" spans="1:4" ht="21.75" customHeight="1">
      <c r="A19" s="38" t="s">
        <v>141</v>
      </c>
      <c r="B19" s="32"/>
      <c r="C19" s="32"/>
      <c r="D19" s="31"/>
    </row>
    <row r="20" spans="1:4" ht="21.75" customHeight="1">
      <c r="A20" s="38" t="s">
        <v>120</v>
      </c>
      <c r="B20" s="32"/>
      <c r="C20" s="32"/>
      <c r="D20" s="31"/>
    </row>
    <row r="21" spans="1:4" ht="21.75" customHeight="1">
      <c r="A21" s="38" t="s">
        <v>6</v>
      </c>
      <c r="B21" s="33"/>
      <c r="C21" s="33"/>
      <c r="D21" s="31"/>
    </row>
    <row r="22" spans="2:4" ht="21.75" customHeight="1">
      <c r="B22" s="33"/>
      <c r="C22" s="33"/>
      <c r="D22" s="31"/>
    </row>
    <row r="23" spans="1:4" ht="21.75" customHeight="1">
      <c r="A23" s="73" t="s">
        <v>159</v>
      </c>
      <c r="B23" s="33"/>
      <c r="C23" s="33"/>
      <c r="D23" s="31"/>
    </row>
    <row r="24" spans="1:4" ht="21.75" customHeight="1">
      <c r="A24" s="38" t="s">
        <v>19</v>
      </c>
      <c r="B24" s="33"/>
      <c r="C24" s="33"/>
      <c r="D24" s="31"/>
    </row>
    <row r="25" spans="1:4" ht="21.75" customHeight="1">
      <c r="A25" s="38" t="s">
        <v>4</v>
      </c>
      <c r="B25" s="33"/>
      <c r="C25" s="33"/>
      <c r="D25" s="31"/>
    </row>
    <row r="26" spans="1:4" ht="21.75" customHeight="1">
      <c r="A26" s="38" t="s">
        <v>5</v>
      </c>
      <c r="B26" s="33"/>
      <c r="C26" s="33"/>
      <c r="D26" s="31"/>
    </row>
    <row r="27" ht="21.75" customHeight="1">
      <c r="A27" s="38" t="s">
        <v>7</v>
      </c>
    </row>
    <row r="28" ht="21.75" customHeight="1">
      <c r="A28" s="38" t="s">
        <v>57</v>
      </c>
    </row>
    <row r="29" spans="1:3" ht="21.75" customHeight="1">
      <c r="A29" s="99"/>
      <c r="B29" s="99"/>
      <c r="C29" s="99"/>
    </row>
    <row r="30" spans="1:5" ht="21.75" customHeight="1">
      <c r="A30" s="1"/>
      <c r="B30" s="1"/>
      <c r="C30" s="1"/>
      <c r="E30" s="44"/>
    </row>
    <row r="31" spans="1:4" ht="21.75" customHeight="1">
      <c r="A31" s="98" t="str">
        <f>Headings!F20</f>
        <v>Page 20</v>
      </c>
      <c r="B31" s="92"/>
      <c r="C31" s="92"/>
      <c r="D31" s="92"/>
    </row>
  </sheetData>
  <sheetProtection/>
  <mergeCells count="5">
    <mergeCell ref="A31:D31"/>
    <mergeCell ref="A29:C29"/>
    <mergeCell ref="A1:D1"/>
    <mergeCell ref="A2:D2"/>
    <mergeCell ref="A3:D3"/>
  </mergeCells>
  <printOptions/>
  <pageMargins left="0.75" right="0.75" top="1" bottom="1" header="0.5" footer="0.5"/>
  <pageSetup fitToHeight="1" fitToWidth="1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Headings!E21</f>
        <v>July 2012 Pharmaceuticals PPI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</v>
      </c>
      <c r="C6" s="13">
        <v>0</v>
      </c>
      <c r="D6" s="16">
        <v>0</v>
      </c>
    </row>
    <row r="7" spans="1:4" ht="21.75" customHeight="1">
      <c r="A7" s="10">
        <v>2002</v>
      </c>
      <c r="B7" s="19">
        <v>0.0976562500000011</v>
      </c>
      <c r="C7" s="13">
        <v>0.0976562500000011</v>
      </c>
      <c r="D7" s="16">
        <v>0</v>
      </c>
    </row>
    <row r="8" spans="1:4" ht="21.75" customHeight="1">
      <c r="A8" s="10">
        <v>2003</v>
      </c>
      <c r="B8" s="19">
        <v>0.0373665480427034</v>
      </c>
      <c r="C8" s="13">
        <v>-0.060289701957297694</v>
      </c>
      <c r="D8" s="16">
        <v>0</v>
      </c>
    </row>
    <row r="9" spans="1:4" ht="21.75" customHeight="1">
      <c r="A9" s="10">
        <v>2004</v>
      </c>
      <c r="B9" s="19">
        <v>0.0274442538593484</v>
      </c>
      <c r="C9" s="13">
        <v>-0.009922294183355003</v>
      </c>
      <c r="D9" s="16">
        <v>0</v>
      </c>
    </row>
    <row r="10" spans="1:4" ht="21.75" customHeight="1">
      <c r="A10" s="10">
        <v>2005</v>
      </c>
      <c r="B10" s="19">
        <v>0.0676126878130218</v>
      </c>
      <c r="C10" s="13">
        <v>0.040168433953673394</v>
      </c>
      <c r="D10" s="16">
        <v>0</v>
      </c>
    </row>
    <row r="11" spans="1:4" ht="21.75" customHeight="1">
      <c r="A11" s="10">
        <v>2006</v>
      </c>
      <c r="B11" s="19">
        <v>0.110242376856919</v>
      </c>
      <c r="C11" s="13">
        <v>0.042629689043897204</v>
      </c>
      <c r="D11" s="16">
        <v>0</v>
      </c>
    </row>
    <row r="12" spans="1:4" ht="21.75" customHeight="1">
      <c r="A12" s="10">
        <v>2007</v>
      </c>
      <c r="B12" s="19">
        <v>0.0457746478873235</v>
      </c>
      <c r="C12" s="13">
        <v>-0.06446772896959549</v>
      </c>
      <c r="D12" s="16">
        <v>0</v>
      </c>
    </row>
    <row r="13" spans="1:4" ht="21.75" customHeight="1">
      <c r="A13" s="10">
        <v>2008</v>
      </c>
      <c r="B13" s="19">
        <v>0.0686868686868689</v>
      </c>
      <c r="C13" s="13">
        <v>0.022912220799545392</v>
      </c>
      <c r="D13" s="16">
        <v>0</v>
      </c>
    </row>
    <row r="14" spans="1:4" ht="21.75" customHeight="1">
      <c r="A14" s="10">
        <v>2009</v>
      </c>
      <c r="B14" s="19">
        <v>0.0674228103339638</v>
      </c>
      <c r="C14" s="13">
        <v>-0.0012640583529050925</v>
      </c>
      <c r="D14" s="16">
        <v>0</v>
      </c>
    </row>
    <row r="15" spans="1:4" ht="21.75" customHeight="1">
      <c r="A15" s="10">
        <v>2010</v>
      </c>
      <c r="B15" s="19">
        <v>-0.000590318772137221</v>
      </c>
      <c r="C15" s="13">
        <v>-0.06801312910610102</v>
      </c>
      <c r="D15" s="16">
        <v>0</v>
      </c>
    </row>
    <row r="16" spans="1:4" ht="21.75" customHeight="1" thickBot="1">
      <c r="A16" s="10">
        <v>2011</v>
      </c>
      <c r="B16" s="19">
        <v>-0.0502067336089781</v>
      </c>
      <c r="C16" s="13">
        <v>-0.04961641483684088</v>
      </c>
      <c r="D16" s="16">
        <v>0</v>
      </c>
    </row>
    <row r="17" spans="1:4" ht="21.75" customHeight="1" thickTop="1">
      <c r="A17" s="11">
        <v>2012</v>
      </c>
      <c r="B17" s="46">
        <v>0.029112</v>
      </c>
      <c r="C17" s="47">
        <v>0.07931873360897809</v>
      </c>
      <c r="D17" s="17">
        <v>0.0182704628911544</v>
      </c>
    </row>
    <row r="18" spans="1:4" ht="21.75" customHeight="1">
      <c r="A18" s="10">
        <v>2013</v>
      </c>
      <c r="B18" s="19">
        <v>0.0549244283721057</v>
      </c>
      <c r="C18" s="13">
        <v>0.0258124283721057</v>
      </c>
      <c r="D18" s="16">
        <v>-0.021812719713707705</v>
      </c>
    </row>
    <row r="19" spans="1:4" ht="21.75" customHeight="1">
      <c r="A19" s="10">
        <v>2014</v>
      </c>
      <c r="B19" s="19">
        <v>0.0688802140257221</v>
      </c>
      <c r="C19" s="13">
        <v>0.013955785653616402</v>
      </c>
      <c r="D19" s="16">
        <v>-0.008873225560782697</v>
      </c>
    </row>
    <row r="20" spans="1:4" ht="21.75" customHeight="1">
      <c r="A20" s="10">
        <v>2015</v>
      </c>
      <c r="B20" s="19">
        <v>0.0768979277132778</v>
      </c>
      <c r="C20" s="13">
        <v>0.008017713687555703</v>
      </c>
      <c r="D20" s="16">
        <v>-0.001601749562150992</v>
      </c>
    </row>
    <row r="21" spans="1:4" ht="21.75" customHeight="1">
      <c r="A21" s="10">
        <v>2016</v>
      </c>
      <c r="B21" s="19">
        <v>0.0679451377006434</v>
      </c>
      <c r="C21" s="13">
        <v>-0.00895279001263441</v>
      </c>
      <c r="D21" s="16">
        <v>-0.002065451616540301</v>
      </c>
    </row>
    <row r="22" spans="1:4" ht="21.75" customHeight="1">
      <c r="A22" s="10">
        <v>2017</v>
      </c>
      <c r="B22" s="19">
        <v>0.0646121780583767</v>
      </c>
      <c r="C22" s="13">
        <v>-0.0033329596422666946</v>
      </c>
      <c r="D22" s="16">
        <v>-0.002261767949540208</v>
      </c>
    </row>
    <row r="23" spans="1:4" ht="21.75" customHeight="1">
      <c r="A23" s="10">
        <v>2018</v>
      </c>
      <c r="B23" s="19">
        <v>0.0630944093436988</v>
      </c>
      <c r="C23" s="13">
        <v>-0.0015177687146779029</v>
      </c>
      <c r="D23" s="16">
        <v>-0.0005908350237144033</v>
      </c>
    </row>
    <row r="24" spans="1:4" ht="21.75" customHeight="1">
      <c r="A24" s="10">
        <v>2019</v>
      </c>
      <c r="B24" s="19">
        <v>0.055255765985563</v>
      </c>
      <c r="C24" s="13">
        <v>-0.007838643358135798</v>
      </c>
      <c r="D24" s="16">
        <v>-0.0009866345059042006</v>
      </c>
    </row>
    <row r="25" spans="1:4" ht="21.75" customHeight="1">
      <c r="A25" s="10">
        <v>2020</v>
      </c>
      <c r="B25" s="19">
        <v>0.0601600083793752</v>
      </c>
      <c r="C25" s="13">
        <v>0.004904242393812201</v>
      </c>
      <c r="D25" s="16">
        <v>-0.00016545269516569927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150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Headings!F21</f>
        <v>Page 21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6" t="str">
        <f>Headings!E22</f>
        <v>July 2012 Transportation CPI Forecast</v>
      </c>
      <c r="B1" s="97"/>
      <c r="C1" s="97"/>
      <c r="D1" s="97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18">
        <v>0.061865189289011996</v>
      </c>
      <c r="C5" s="45" t="s">
        <v>171</v>
      </c>
      <c r="D5" s="36">
        <v>0</v>
      </c>
    </row>
    <row r="6" spans="1:4" ht="21.75" customHeight="1">
      <c r="A6" s="10">
        <v>2001</v>
      </c>
      <c r="B6" s="19">
        <v>0.0059782608695651</v>
      </c>
      <c r="C6" s="13">
        <v>-0.055886928419446896</v>
      </c>
      <c r="D6" s="16">
        <v>0</v>
      </c>
    </row>
    <row r="7" spans="1:4" ht="21.75" customHeight="1">
      <c r="A7" s="10">
        <v>2002</v>
      </c>
      <c r="B7" s="19">
        <v>-0.00902215018908703</v>
      </c>
      <c r="C7" s="13">
        <v>-0.01500041105865213</v>
      </c>
      <c r="D7" s="16">
        <v>0</v>
      </c>
    </row>
    <row r="8" spans="1:4" ht="21.75" customHeight="1">
      <c r="A8" s="10">
        <v>2003</v>
      </c>
      <c r="B8" s="19">
        <v>0.0307474240854823</v>
      </c>
      <c r="C8" s="13">
        <v>0.03976957427456933</v>
      </c>
      <c r="D8" s="16">
        <v>0</v>
      </c>
    </row>
    <row r="9" spans="1:4" ht="21.75" customHeight="1">
      <c r="A9" s="10">
        <v>2004</v>
      </c>
      <c r="B9" s="19">
        <v>0.0351721584598296</v>
      </c>
      <c r="C9" s="13">
        <v>0.004424734374347299</v>
      </c>
      <c r="D9" s="16">
        <v>0</v>
      </c>
    </row>
    <row r="10" spans="1:4" ht="21.75" customHeight="1">
      <c r="A10" s="10">
        <v>2005</v>
      </c>
      <c r="B10" s="19">
        <v>0.0662681381565501</v>
      </c>
      <c r="C10" s="13">
        <v>0.031095979696720497</v>
      </c>
      <c r="D10" s="16">
        <v>0</v>
      </c>
    </row>
    <row r="11" spans="1:4" ht="21.75" customHeight="1">
      <c r="A11" s="10">
        <v>2006</v>
      </c>
      <c r="B11" s="19">
        <v>0.0399635823470219</v>
      </c>
      <c r="C11" s="13">
        <v>-0.026304555809528195</v>
      </c>
      <c r="D11" s="16">
        <v>0</v>
      </c>
    </row>
    <row r="12" spans="1:4" ht="21.75" customHeight="1">
      <c r="A12" s="10">
        <v>2007</v>
      </c>
      <c r="B12" s="19">
        <v>0.021139473805464402</v>
      </c>
      <c r="C12" s="13">
        <v>-0.0188241085415575</v>
      </c>
      <c r="D12" s="16">
        <v>0</v>
      </c>
    </row>
    <row r="13" spans="1:4" ht="21.75" customHeight="1">
      <c r="A13" s="10">
        <v>2008</v>
      </c>
      <c r="B13" s="19">
        <v>0.0588458784240804</v>
      </c>
      <c r="C13" s="13">
        <v>0.037706404618616</v>
      </c>
      <c r="D13" s="16">
        <v>0</v>
      </c>
    </row>
    <row r="14" spans="1:4" ht="21.75" customHeight="1">
      <c r="A14" s="10">
        <v>2009</v>
      </c>
      <c r="B14" s="19">
        <v>-0.0833391573822802</v>
      </c>
      <c r="C14" s="13">
        <v>-0.1421850358063606</v>
      </c>
      <c r="D14" s="16">
        <v>0</v>
      </c>
    </row>
    <row r="15" spans="1:4" ht="21.75" customHeight="1">
      <c r="A15" s="10">
        <v>2010</v>
      </c>
      <c r="B15" s="19">
        <v>0.0789027019161525</v>
      </c>
      <c r="C15" s="13">
        <v>0.1622418592984327</v>
      </c>
      <c r="D15" s="16">
        <v>0</v>
      </c>
    </row>
    <row r="16" spans="1:4" ht="21.75" customHeight="1" thickBot="1">
      <c r="A16" s="10">
        <v>2011</v>
      </c>
      <c r="B16" s="19">
        <v>0.0980893684845984</v>
      </c>
      <c r="C16" s="13">
        <v>0.019186666568445893</v>
      </c>
      <c r="D16" s="16">
        <v>0</v>
      </c>
    </row>
    <row r="17" spans="1:4" ht="21.75" customHeight="1" thickTop="1">
      <c r="A17" s="11">
        <v>2012</v>
      </c>
      <c r="B17" s="46">
        <v>0.0113356903242785</v>
      </c>
      <c r="C17" s="47">
        <v>-0.0867536781603199</v>
      </c>
      <c r="D17" s="17">
        <v>-0.011296013327530599</v>
      </c>
    </row>
    <row r="18" spans="1:4" ht="21.75" customHeight="1">
      <c r="A18" s="10">
        <v>2013</v>
      </c>
      <c r="B18" s="19">
        <v>0.00494007070323091</v>
      </c>
      <c r="C18" s="13">
        <v>-0.006395619621047591</v>
      </c>
      <c r="D18" s="16">
        <v>-0.01158606081562909</v>
      </c>
    </row>
    <row r="19" spans="1:4" ht="21.75" customHeight="1">
      <c r="A19" s="10">
        <v>2014</v>
      </c>
      <c r="B19" s="19">
        <v>0.028518985972488</v>
      </c>
      <c r="C19" s="13">
        <v>0.02357891526925709</v>
      </c>
      <c r="D19" s="16">
        <v>0.009121683507137601</v>
      </c>
    </row>
    <row r="20" spans="1:4" ht="21.75" customHeight="1">
      <c r="A20" s="10">
        <v>2015</v>
      </c>
      <c r="B20" s="19">
        <v>0.0204664016039352</v>
      </c>
      <c r="C20" s="13">
        <v>-0.008052584368552801</v>
      </c>
      <c r="D20" s="16">
        <v>8.304045801390061E-05</v>
      </c>
    </row>
    <row r="21" spans="1:4" ht="21.75" customHeight="1">
      <c r="A21" s="10">
        <v>2016</v>
      </c>
      <c r="B21" s="19">
        <v>0.0163232702458476</v>
      </c>
      <c r="C21" s="13">
        <v>-0.004143131358087599</v>
      </c>
      <c r="D21" s="16">
        <v>-0.0008449001121328993</v>
      </c>
    </row>
    <row r="22" spans="1:4" ht="21.75" customHeight="1">
      <c r="A22" s="10">
        <v>2017</v>
      </c>
      <c r="B22" s="19">
        <v>0.0106101258232003</v>
      </c>
      <c r="C22" s="13">
        <v>-0.005713144422647301</v>
      </c>
      <c r="D22" s="16">
        <v>0.0023524276558878985</v>
      </c>
    </row>
    <row r="23" spans="1:4" ht="21.75" customHeight="1">
      <c r="A23" s="10">
        <v>2018</v>
      </c>
      <c r="B23" s="19">
        <v>0.0115199706094059</v>
      </c>
      <c r="C23" s="13">
        <v>0.0009098447862056006</v>
      </c>
      <c r="D23" s="16">
        <v>0.00396628356810782</v>
      </c>
    </row>
    <row r="24" spans="1:4" ht="21.75" customHeight="1">
      <c r="A24" s="10">
        <v>2019</v>
      </c>
      <c r="B24" s="19">
        <v>0.0116444733289712</v>
      </c>
      <c r="C24" s="13">
        <v>0.0001245027195653</v>
      </c>
      <c r="D24" s="16">
        <v>0.0032669766606875407</v>
      </c>
    </row>
    <row r="25" spans="1:4" ht="21.75" customHeight="1">
      <c r="A25" s="10">
        <v>2020</v>
      </c>
      <c r="B25" s="19">
        <v>0.0114128202624916</v>
      </c>
      <c r="C25" s="13">
        <v>-0.00023165306647959967</v>
      </c>
      <c r="D25" s="16">
        <v>0.0033316503079922205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151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Headings!F22</f>
        <v>Page 22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78" customWidth="1"/>
    <col min="5" max="16384" width="10.75390625" style="43" customWidth="1"/>
  </cols>
  <sheetData>
    <row r="1" spans="1:4" ht="21.75">
      <c r="A1" s="96" t="str">
        <f>Headings!E23</f>
        <v>July 2012 Lundberg Retail Gas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17</v>
      </c>
      <c r="B4" s="57" t="s">
        <v>173</v>
      </c>
      <c r="C4" s="57" t="s">
        <v>11</v>
      </c>
      <c r="D4" s="66" t="s">
        <v>77</v>
      </c>
    </row>
    <row r="5" spans="1:4" ht="21.75" customHeight="1">
      <c r="A5" s="9" t="s">
        <v>87</v>
      </c>
      <c r="B5" s="34">
        <v>3.04853</v>
      </c>
      <c r="C5" s="74" t="s">
        <v>171</v>
      </c>
      <c r="D5" s="76">
        <v>0</v>
      </c>
    </row>
    <row r="6" spans="1:4" ht="21.75" customHeight="1">
      <c r="A6" s="10" t="s">
        <v>88</v>
      </c>
      <c r="B6" s="35">
        <v>3.39</v>
      </c>
      <c r="C6" s="75" t="s">
        <v>171</v>
      </c>
      <c r="D6" s="77">
        <v>-2.359882005897873E-05</v>
      </c>
    </row>
    <row r="7" spans="1:4" ht="21.75" customHeight="1">
      <c r="A7" s="10" t="s">
        <v>89</v>
      </c>
      <c r="B7" s="35">
        <v>3.91999999999999</v>
      </c>
      <c r="C7" s="75" t="s">
        <v>171</v>
      </c>
      <c r="D7" s="77">
        <v>0</v>
      </c>
    </row>
    <row r="8" spans="1:4" ht="21.75" customHeight="1">
      <c r="A8" s="10" t="s">
        <v>8</v>
      </c>
      <c r="B8" s="35">
        <v>3.78</v>
      </c>
      <c r="C8" s="75" t="s">
        <v>171</v>
      </c>
      <c r="D8" s="77">
        <v>-0.006403234213439135</v>
      </c>
    </row>
    <row r="9" spans="1:4" ht="21.75" customHeight="1">
      <c r="A9" s="10" t="s">
        <v>9</v>
      </c>
      <c r="B9" s="35">
        <v>3.67</v>
      </c>
      <c r="C9" s="13">
        <v>0.20385890904796744</v>
      </c>
      <c r="D9" s="77">
        <v>-0.031928078298929186</v>
      </c>
    </row>
    <row r="10" spans="1:4" ht="21.75" customHeight="1">
      <c r="A10" s="10" t="s">
        <v>10</v>
      </c>
      <c r="B10" s="35">
        <v>3.74</v>
      </c>
      <c r="C10" s="13">
        <v>0.1032448377581121</v>
      </c>
      <c r="D10" s="77">
        <v>-0.058959858696681855</v>
      </c>
    </row>
    <row r="11" spans="1:4" ht="21.75" customHeight="1" thickBot="1">
      <c r="A11" s="26" t="s">
        <v>21</v>
      </c>
      <c r="B11" s="79">
        <v>4.13</v>
      </c>
      <c r="C11" s="80">
        <v>0.05357142857143127</v>
      </c>
      <c r="D11" s="81">
        <v>-0.053426608451329294</v>
      </c>
    </row>
    <row r="12" spans="1:4" ht="21.75" customHeight="1" thickTop="1">
      <c r="A12" s="10" t="s">
        <v>22</v>
      </c>
      <c r="B12" s="35">
        <v>3.71852178243008</v>
      </c>
      <c r="C12" s="13">
        <v>-0.016264078722201036</v>
      </c>
      <c r="D12" s="77">
        <v>0.023368731672877896</v>
      </c>
    </row>
    <row r="13" spans="1:4" ht="21.75" customHeight="1">
      <c r="A13" s="10" t="s">
        <v>23</v>
      </c>
      <c r="B13" s="35">
        <v>3.57511028203291</v>
      </c>
      <c r="C13" s="13">
        <v>-0.025855508982858266</v>
      </c>
      <c r="D13" s="77">
        <v>0.03981413121215982</v>
      </c>
    </row>
    <row r="14" spans="1:4" ht="21.75" customHeight="1">
      <c r="A14" s="10" t="s">
        <v>24</v>
      </c>
      <c r="B14" s="35">
        <v>3.57753506476203</v>
      </c>
      <c r="C14" s="13">
        <v>-0.043439822256141736</v>
      </c>
      <c r="D14" s="77">
        <v>0.02024702423390723</v>
      </c>
    </row>
    <row r="15" spans="1:4" ht="21.75" customHeight="1">
      <c r="A15" s="10" t="s">
        <v>25</v>
      </c>
      <c r="B15" s="35">
        <v>3.87562779537682</v>
      </c>
      <c r="C15" s="13">
        <v>-0.061591332838542345</v>
      </c>
      <c r="D15" s="77">
        <v>0.07361153963282518</v>
      </c>
    </row>
    <row r="16" spans="1:4" ht="21.75" customHeight="1">
      <c r="A16" s="10" t="s">
        <v>26</v>
      </c>
      <c r="B16" s="35">
        <v>3.67266358500686</v>
      </c>
      <c r="C16" s="13">
        <v>-0.012332372944512171</v>
      </c>
      <c r="D16" s="77">
        <v>0.08300670695538548</v>
      </c>
    </row>
    <row r="17" spans="1:4" ht="21.75" customHeight="1">
      <c r="A17" s="10" t="s">
        <v>27</v>
      </c>
      <c r="B17" s="35">
        <v>3.51652427678665</v>
      </c>
      <c r="C17" s="13">
        <v>-0.016387188261209773</v>
      </c>
      <c r="D17" s="77">
        <v>0.10093353019048257</v>
      </c>
    </row>
    <row r="18" spans="1:4" ht="21.75" customHeight="1">
      <c r="A18" s="10" t="s">
        <v>28</v>
      </c>
      <c r="B18" s="35">
        <v>3.55520768427808</v>
      </c>
      <c r="C18" s="13">
        <v>-0.006240995568113306</v>
      </c>
      <c r="D18" s="77">
        <v>0.06352081518567787</v>
      </c>
    </row>
    <row r="19" spans="1:4" ht="21.75" customHeight="1">
      <c r="A19" s="10" t="s">
        <v>29</v>
      </c>
      <c r="B19" s="35">
        <v>3.94221529494886</v>
      </c>
      <c r="C19" s="13">
        <v>0.01718108731996182</v>
      </c>
      <c r="D19" s="77">
        <v>0.07377110042162549</v>
      </c>
    </row>
    <row r="20" spans="1:4" ht="21.75" customHeight="1">
      <c r="A20" s="10" t="s">
        <v>30</v>
      </c>
      <c r="B20" s="35">
        <v>3.71264804021775</v>
      </c>
      <c r="C20" s="13">
        <v>0.010887045405988616</v>
      </c>
      <c r="D20" s="77">
        <v>0.0743984500029633</v>
      </c>
    </row>
    <row r="21" spans="1:4" ht="21.75" customHeight="1">
      <c r="A21" s="10" t="s">
        <v>31</v>
      </c>
      <c r="B21" s="35">
        <v>3.51914242348794</v>
      </c>
      <c r="C21" s="13">
        <v>0.0007445268382113568</v>
      </c>
      <c r="D21" s="77">
        <v>0.09209323662678992</v>
      </c>
    </row>
    <row r="22" spans="1:4" ht="21.75" customHeight="1">
      <c r="A22" s="10" t="s">
        <v>32</v>
      </c>
      <c r="B22" s="35">
        <v>3.56405100028694</v>
      </c>
      <c r="C22" s="13">
        <v>0.002487425994258219</v>
      </c>
      <c r="D22" s="77">
        <v>0.052593332624723654</v>
      </c>
    </row>
    <row r="23" spans="1:4" ht="21.75" customHeight="1">
      <c r="A23" s="10" t="s">
        <v>16</v>
      </c>
      <c r="B23" s="35">
        <v>3.95950033977915</v>
      </c>
      <c r="C23" s="13">
        <v>0.004384601940040422</v>
      </c>
      <c r="D23" s="77">
        <v>0.07673782817313701</v>
      </c>
    </row>
    <row r="24" spans="1:4" ht="21.75" customHeight="1">
      <c r="A24" s="10" t="s">
        <v>14</v>
      </c>
      <c r="B24" s="35">
        <v>3.74171857460372</v>
      </c>
      <c r="C24" s="13">
        <v>0.00783013473700156</v>
      </c>
      <c r="D24" s="77">
        <v>0.08487469313984808</v>
      </c>
    </row>
    <row r="25" spans="1:4" ht="21.75" customHeight="1">
      <c r="A25" s="10" t="s">
        <v>15</v>
      </c>
      <c r="B25" s="35">
        <v>3.58947196567031</v>
      </c>
      <c r="C25" s="13">
        <v>0.019984852477969328</v>
      </c>
      <c r="D25" s="77">
        <v>0.09756182450648088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4" ht="21.75" customHeight="1">
      <c r="A30" s="43"/>
      <c r="B30" s="43"/>
      <c r="C30" s="43"/>
      <c r="D30" s="43"/>
    </row>
    <row r="31" spans="1:4" ht="21.75" customHeight="1">
      <c r="A31" s="98" t="str">
        <f>Headings!F23</f>
        <v>Page 23</v>
      </c>
      <c r="B31" s="91"/>
      <c r="C31" s="91"/>
      <c r="D31" s="91"/>
    </row>
    <row r="32" spans="1:3" ht="21.75" customHeight="1">
      <c r="A32" s="14"/>
      <c r="B32" s="3"/>
      <c r="C32" s="3"/>
    </row>
    <row r="33" spans="1:3" ht="21.75" customHeight="1">
      <c r="A33" s="3"/>
      <c r="B33" s="3"/>
      <c r="C33" s="3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11.75390625" style="2" customWidth="1"/>
    <col min="2" max="2" width="17.25390625" style="2" customWidth="1"/>
    <col min="3" max="3" width="11.75390625" style="2" customWidth="1"/>
    <col min="4" max="4" width="17.125" style="1" customWidth="1"/>
    <col min="5" max="5" width="11.75390625" style="1" customWidth="1"/>
    <col min="6" max="16384" width="10.75390625" style="1" customWidth="1"/>
  </cols>
  <sheetData>
    <row r="1" spans="1:5" ht="22.5">
      <c r="A1" s="103" t="s">
        <v>152</v>
      </c>
      <c r="B1" s="96"/>
      <c r="C1" s="96"/>
      <c r="D1" s="100"/>
      <c r="E1" s="97"/>
    </row>
    <row r="2" spans="1:5" ht="21.75" customHeight="1">
      <c r="A2" s="96" t="s">
        <v>67</v>
      </c>
      <c r="B2" s="96"/>
      <c r="C2" s="96"/>
      <c r="D2" s="101"/>
      <c r="E2" s="92"/>
    </row>
    <row r="3" spans="1:4" ht="21.75" customHeight="1">
      <c r="A3" s="102"/>
      <c r="B3" s="102"/>
      <c r="C3" s="102"/>
      <c r="D3" s="101"/>
    </row>
    <row r="4" spans="1:5" s="58" customFormat="1" ht="43.5" customHeight="1">
      <c r="A4" s="60" t="s">
        <v>172</v>
      </c>
      <c r="B4" s="57" t="s">
        <v>169</v>
      </c>
      <c r="C4" s="57" t="s">
        <v>108</v>
      </c>
      <c r="D4" s="57" t="s">
        <v>170</v>
      </c>
      <c r="E4" s="61" t="s">
        <v>108</v>
      </c>
    </row>
    <row r="5" spans="1:5" s="2" customFormat="1" ht="21.75" customHeight="1">
      <c r="A5" s="9">
        <v>2000</v>
      </c>
      <c r="B5" s="18" t="s">
        <v>171</v>
      </c>
      <c r="C5" s="18" t="s">
        <v>171</v>
      </c>
      <c r="D5" s="52" t="s">
        <v>171</v>
      </c>
      <c r="E5" s="39" t="s">
        <v>171</v>
      </c>
    </row>
    <row r="6" spans="1:5" s="2" customFormat="1" ht="21.75" customHeight="1">
      <c r="A6" s="10">
        <v>2001</v>
      </c>
      <c r="B6" s="19" t="s">
        <v>171</v>
      </c>
      <c r="C6" s="19" t="s">
        <v>171</v>
      </c>
      <c r="D6" s="41" t="s">
        <v>171</v>
      </c>
      <c r="E6" s="40" t="s">
        <v>171</v>
      </c>
    </row>
    <row r="7" spans="1:5" s="2" customFormat="1" ht="21.75" customHeight="1">
      <c r="A7" s="10">
        <v>2002</v>
      </c>
      <c r="B7" s="19" t="s">
        <v>171</v>
      </c>
      <c r="C7" s="19" t="s">
        <v>171</v>
      </c>
      <c r="D7" s="41" t="s">
        <v>171</v>
      </c>
      <c r="E7" s="40" t="s">
        <v>171</v>
      </c>
    </row>
    <row r="8" spans="1:5" s="2" customFormat="1" ht="21.75" customHeight="1">
      <c r="A8" s="10">
        <v>2003</v>
      </c>
      <c r="B8" s="19" t="s">
        <v>171</v>
      </c>
      <c r="C8" s="19" t="s">
        <v>171</v>
      </c>
      <c r="D8" s="41" t="s">
        <v>171</v>
      </c>
      <c r="E8" s="40" t="s">
        <v>171</v>
      </c>
    </row>
    <row r="9" spans="1:5" s="2" customFormat="1" ht="21.75" customHeight="1">
      <c r="A9" s="10">
        <v>2004</v>
      </c>
      <c r="B9" s="19" t="s">
        <v>171</v>
      </c>
      <c r="C9" s="19" t="s">
        <v>171</v>
      </c>
      <c r="D9" s="41" t="s">
        <v>171</v>
      </c>
      <c r="E9" s="40" t="s">
        <v>171</v>
      </c>
    </row>
    <row r="10" spans="1:5" s="2" customFormat="1" ht="21.75" customHeight="1">
      <c r="A10" s="10">
        <v>2005</v>
      </c>
      <c r="B10" s="19" t="s">
        <v>171</v>
      </c>
      <c r="C10" s="19" t="s">
        <v>171</v>
      </c>
      <c r="D10" s="41" t="s">
        <v>171</v>
      </c>
      <c r="E10" s="40" t="s">
        <v>171</v>
      </c>
    </row>
    <row r="11" spans="1:5" s="2" customFormat="1" ht="21.75" customHeight="1">
      <c r="A11" s="10">
        <v>2006</v>
      </c>
      <c r="B11" s="19" t="s">
        <v>171</v>
      </c>
      <c r="C11" s="19" t="s">
        <v>171</v>
      </c>
      <c r="D11" s="41" t="s">
        <v>171</v>
      </c>
      <c r="E11" s="40" t="s">
        <v>171</v>
      </c>
    </row>
    <row r="12" spans="1:5" s="2" customFormat="1" ht="21.75" customHeight="1">
      <c r="A12" s="10">
        <v>2007</v>
      </c>
      <c r="B12" s="19" t="s">
        <v>171</v>
      </c>
      <c r="C12" s="19" t="s">
        <v>171</v>
      </c>
      <c r="D12" s="41" t="s">
        <v>171</v>
      </c>
      <c r="E12" s="40" t="s">
        <v>171</v>
      </c>
    </row>
    <row r="13" spans="1:5" ht="21.75" customHeight="1">
      <c r="A13" s="10">
        <v>2008</v>
      </c>
      <c r="B13" s="19" t="s">
        <v>171</v>
      </c>
      <c r="C13" s="19" t="s">
        <v>171</v>
      </c>
      <c r="D13" s="41" t="s">
        <v>171</v>
      </c>
      <c r="E13" s="40" t="s">
        <v>171</v>
      </c>
    </row>
    <row r="14" spans="1:5" ht="21.75" customHeight="1">
      <c r="A14" s="10">
        <v>2009</v>
      </c>
      <c r="B14" s="19" t="s">
        <v>171</v>
      </c>
      <c r="C14" s="19" t="s">
        <v>171</v>
      </c>
      <c r="D14" s="41" t="s">
        <v>171</v>
      </c>
      <c r="E14" s="40" t="s">
        <v>171</v>
      </c>
    </row>
    <row r="15" spans="1:5" ht="21.75" customHeight="1">
      <c r="A15" s="10">
        <v>2010</v>
      </c>
      <c r="B15" s="19" t="s">
        <v>171</v>
      </c>
      <c r="C15" s="19" t="s">
        <v>171</v>
      </c>
      <c r="D15" s="41" t="s">
        <v>171</v>
      </c>
      <c r="E15" s="40" t="s">
        <v>171</v>
      </c>
    </row>
    <row r="16" spans="1:5" ht="21.75" customHeight="1" thickBot="1">
      <c r="A16" s="10">
        <v>2011</v>
      </c>
      <c r="B16" s="19" t="s">
        <v>171</v>
      </c>
      <c r="C16" s="19" t="s">
        <v>171</v>
      </c>
      <c r="D16" s="41" t="s">
        <v>171</v>
      </c>
      <c r="E16" s="40" t="s">
        <v>171</v>
      </c>
    </row>
    <row r="17" spans="1:5" ht="21.75" customHeight="1" thickTop="1">
      <c r="A17" s="51">
        <v>2012</v>
      </c>
      <c r="B17" s="50">
        <v>3.0543</v>
      </c>
      <c r="C17" s="46" t="s">
        <v>171</v>
      </c>
      <c r="D17" s="50">
        <v>2.7474</v>
      </c>
      <c r="E17" s="17" t="s">
        <v>171</v>
      </c>
    </row>
    <row r="18" spans="1:5" ht="21.75" customHeight="1">
      <c r="A18" s="4">
        <v>2013</v>
      </c>
      <c r="B18" s="35">
        <v>3.1979</v>
      </c>
      <c r="C18" s="19">
        <v>0.0470156828078447</v>
      </c>
      <c r="D18" s="35">
        <v>2.7748</v>
      </c>
      <c r="E18" s="16">
        <v>0.00997306544369225</v>
      </c>
    </row>
    <row r="19" spans="1:5" ht="21.75" customHeight="1">
      <c r="A19" s="4">
        <v>2014</v>
      </c>
      <c r="B19" s="35">
        <v>3.2559</v>
      </c>
      <c r="C19" s="19">
        <v>0.018136902342162</v>
      </c>
      <c r="D19" s="35">
        <v>2.7208</v>
      </c>
      <c r="E19" s="16">
        <v>-0.0194608620441112</v>
      </c>
    </row>
    <row r="20" spans="1:5" ht="21.75" customHeight="1">
      <c r="A20" s="4">
        <v>2015</v>
      </c>
      <c r="B20" s="35">
        <v>3.2373</v>
      </c>
      <c r="C20" s="19">
        <v>-0.00571270616419428</v>
      </c>
      <c r="D20" s="35">
        <v>2.7221</v>
      </c>
      <c r="E20" s="16">
        <v>0.000477800646868642</v>
      </c>
    </row>
    <row r="21" spans="1:5" ht="21.75" customHeight="1">
      <c r="A21" s="4">
        <v>2016</v>
      </c>
      <c r="B21" s="19" t="s">
        <v>171</v>
      </c>
      <c r="C21" s="19" t="s">
        <v>171</v>
      </c>
      <c r="D21" s="41" t="s">
        <v>171</v>
      </c>
      <c r="E21" s="40" t="s">
        <v>171</v>
      </c>
    </row>
    <row r="22" spans="1:5" ht="21.75" customHeight="1">
      <c r="A22" s="4">
        <v>2017</v>
      </c>
      <c r="B22" s="19" t="s">
        <v>171</v>
      </c>
      <c r="C22" s="19" t="s">
        <v>171</v>
      </c>
      <c r="D22" s="41" t="s">
        <v>171</v>
      </c>
      <c r="E22" s="40" t="s">
        <v>171</v>
      </c>
    </row>
    <row r="23" spans="1:5" ht="21.75" customHeight="1">
      <c r="A23" s="4">
        <v>2018</v>
      </c>
      <c r="B23" s="19" t="s">
        <v>171</v>
      </c>
      <c r="C23" s="19" t="s">
        <v>171</v>
      </c>
      <c r="D23" s="41" t="s">
        <v>171</v>
      </c>
      <c r="E23" s="40" t="s">
        <v>171</v>
      </c>
    </row>
    <row r="24" spans="1:5" ht="21.75" customHeight="1">
      <c r="A24" s="4">
        <v>2019</v>
      </c>
      <c r="B24" s="19" t="s">
        <v>171</v>
      </c>
      <c r="C24" s="19" t="s">
        <v>171</v>
      </c>
      <c r="D24" s="41" t="s">
        <v>171</v>
      </c>
      <c r="E24" s="40" t="s">
        <v>171</v>
      </c>
    </row>
    <row r="25" spans="1:5" ht="21.75" customHeight="1">
      <c r="A25" s="4">
        <v>2020</v>
      </c>
      <c r="B25" s="19" t="s">
        <v>171</v>
      </c>
      <c r="C25" s="19" t="s">
        <v>171</v>
      </c>
      <c r="D25" s="41" t="s">
        <v>171</v>
      </c>
      <c r="E25" s="40" t="s">
        <v>171</v>
      </c>
    </row>
    <row r="26" spans="1:3" ht="21.75" customHeight="1">
      <c r="A26" s="1"/>
      <c r="B26" s="1"/>
      <c r="C26" s="1"/>
    </row>
    <row r="27" spans="1:3" ht="21.75" customHeight="1">
      <c r="A27" s="82" t="s">
        <v>116</v>
      </c>
      <c r="B27" s="1"/>
      <c r="C27" s="1"/>
    </row>
    <row r="28" spans="1:7" ht="21.75" customHeight="1">
      <c r="A28" s="68" t="s">
        <v>153</v>
      </c>
      <c r="D28" s="2"/>
      <c r="E28" s="2"/>
      <c r="F28" s="2"/>
      <c r="G28" s="2"/>
    </row>
    <row r="29" spans="1:7" ht="21.75" customHeight="1">
      <c r="A29" s="68" t="s">
        <v>154</v>
      </c>
      <c r="D29" s="2"/>
      <c r="E29" s="2"/>
      <c r="F29" s="2"/>
      <c r="G29" s="2"/>
    </row>
    <row r="30" spans="1:3" ht="21.75" customHeight="1">
      <c r="A30" s="1"/>
      <c r="B30" s="1"/>
      <c r="C30" s="1"/>
    </row>
    <row r="31" spans="1:5" ht="21.75" customHeight="1">
      <c r="A31" s="98" t="str">
        <f>Headings!F24</f>
        <v>Page 24</v>
      </c>
      <c r="B31" s="91"/>
      <c r="C31" s="91"/>
      <c r="D31" s="91"/>
      <c r="E31" s="92"/>
    </row>
  </sheetData>
  <sheetProtection/>
  <mergeCells count="4">
    <mergeCell ref="A31:E31"/>
    <mergeCell ref="A3:D3"/>
    <mergeCell ref="A1:E1"/>
    <mergeCell ref="A2:E2"/>
  </mergeCells>
  <printOptions/>
  <pageMargins left="0.75" right="0.75" top="1" bottom="1" header="0.5" footer="0.5"/>
  <pageSetup fitToHeight="1" fitToWidth="1" orientation="portrait" paperSize="9" scale="7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78" customWidth="1"/>
    <col min="5" max="16384" width="10.75390625" style="43" customWidth="1"/>
  </cols>
  <sheetData>
    <row r="1" spans="1:4" ht="21.75">
      <c r="A1" s="96" t="str">
        <f>Headings!E25</f>
        <v>July 2012 Recorded Documents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17</v>
      </c>
      <c r="B4" s="57" t="s">
        <v>173</v>
      </c>
      <c r="C4" s="57" t="s">
        <v>11</v>
      </c>
      <c r="D4" s="66" t="s">
        <v>77</v>
      </c>
    </row>
    <row r="5" spans="1:4" ht="21.75" customHeight="1">
      <c r="A5" s="9" t="s">
        <v>87</v>
      </c>
      <c r="B5" s="7">
        <v>148449.999999999</v>
      </c>
      <c r="C5" s="74" t="s">
        <v>171</v>
      </c>
      <c r="D5" s="76">
        <v>0</v>
      </c>
    </row>
    <row r="6" spans="1:4" ht="21.75" customHeight="1">
      <c r="A6" s="10" t="s">
        <v>88</v>
      </c>
      <c r="B6" s="8">
        <v>130756</v>
      </c>
      <c r="C6" s="75" t="s">
        <v>171</v>
      </c>
      <c r="D6" s="77">
        <v>0</v>
      </c>
    </row>
    <row r="7" spans="1:4" ht="21.75" customHeight="1">
      <c r="A7" s="10" t="s">
        <v>89</v>
      </c>
      <c r="B7" s="8">
        <v>108705.999999999</v>
      </c>
      <c r="C7" s="75" t="s">
        <v>171</v>
      </c>
      <c r="D7" s="77">
        <v>0</v>
      </c>
    </row>
    <row r="8" spans="1:4" ht="21.75" customHeight="1">
      <c r="A8" s="10" t="s">
        <v>8</v>
      </c>
      <c r="B8" s="8">
        <v>114594</v>
      </c>
      <c r="C8" s="75" t="s">
        <v>171</v>
      </c>
      <c r="D8" s="77">
        <v>0</v>
      </c>
    </row>
    <row r="9" spans="1:4" ht="21.75" customHeight="1">
      <c r="A9" s="10" t="s">
        <v>9</v>
      </c>
      <c r="B9" s="8">
        <v>125487</v>
      </c>
      <c r="C9" s="13">
        <v>-0.15468507915122376</v>
      </c>
      <c r="D9" s="77">
        <v>0</v>
      </c>
    </row>
    <row r="10" spans="1:4" ht="21.75" customHeight="1">
      <c r="A10" s="10" t="s">
        <v>10</v>
      </c>
      <c r="B10" s="8">
        <v>123328</v>
      </c>
      <c r="C10" s="13">
        <v>-0.05680810058429442</v>
      </c>
      <c r="D10" s="77">
        <v>0</v>
      </c>
    </row>
    <row r="11" spans="1:4" ht="21.75" customHeight="1" thickBot="1">
      <c r="A11" s="26" t="s">
        <v>21</v>
      </c>
      <c r="B11" s="27">
        <v>137544</v>
      </c>
      <c r="C11" s="80">
        <v>0.26528434493037434</v>
      </c>
      <c r="D11" s="77">
        <v>0</v>
      </c>
    </row>
    <row r="12" spans="1:4" ht="21.75" customHeight="1" thickTop="1">
      <c r="A12" s="10" t="s">
        <v>22</v>
      </c>
      <c r="B12" s="8">
        <v>128358.036452389</v>
      </c>
      <c r="C12" s="13">
        <v>0.12011131867627456</v>
      </c>
      <c r="D12" s="89">
        <v>-0.10115148548034181</v>
      </c>
    </row>
    <row r="13" spans="1:4" ht="21.75" customHeight="1">
      <c r="A13" s="10" t="s">
        <v>23</v>
      </c>
      <c r="B13" s="8">
        <v>122304.879380491</v>
      </c>
      <c r="C13" s="13">
        <v>-0.02535816952759251</v>
      </c>
      <c r="D13" s="77">
        <v>-0.07395024731399791</v>
      </c>
    </row>
    <row r="14" spans="1:4" ht="21.75" customHeight="1">
      <c r="A14" s="10" t="s">
        <v>24</v>
      </c>
      <c r="B14" s="8">
        <v>115450.27926275</v>
      </c>
      <c r="C14" s="13">
        <v>-0.06387617359602038</v>
      </c>
      <c r="D14" s="77">
        <v>-0.05940200682751162</v>
      </c>
    </row>
    <row r="15" spans="1:4" ht="21.75" customHeight="1">
      <c r="A15" s="10" t="s">
        <v>25</v>
      </c>
      <c r="B15" s="8">
        <v>129326.360112931</v>
      </c>
      <c r="C15" s="13">
        <v>-0.05974553515288927</v>
      </c>
      <c r="D15" s="77">
        <v>-0.037382264221086814</v>
      </c>
    </row>
    <row r="16" spans="1:4" ht="21.75" customHeight="1">
      <c r="A16" s="10" t="s">
        <v>26</v>
      </c>
      <c r="B16" s="8">
        <v>125245.223607916</v>
      </c>
      <c r="C16" s="13">
        <v>-0.02425101637969984</v>
      </c>
      <c r="D16" s="77">
        <v>-0.018895213597554195</v>
      </c>
    </row>
    <row r="17" spans="1:4" ht="21.75" customHeight="1">
      <c r="A17" s="10" t="s">
        <v>27</v>
      </c>
      <c r="B17" s="8">
        <v>120485.23701092</v>
      </c>
      <c r="C17" s="13">
        <v>-0.014877921296255758</v>
      </c>
      <c r="D17" s="77">
        <v>-0.005000751655112601</v>
      </c>
    </row>
    <row r="18" spans="1:4" ht="21.75" customHeight="1">
      <c r="A18" s="10" t="s">
        <v>28</v>
      </c>
      <c r="B18" s="8">
        <v>114965.387528655</v>
      </c>
      <c r="C18" s="13">
        <v>-0.004200004860893003</v>
      </c>
      <c r="D18" s="77">
        <v>0.005339492221500208</v>
      </c>
    </row>
    <row r="19" spans="1:4" ht="21.75" customHeight="1">
      <c r="A19" s="10" t="s">
        <v>29</v>
      </c>
      <c r="B19" s="8">
        <v>129169.543802771</v>
      </c>
      <c r="C19" s="13">
        <v>-0.0012125626208226992</v>
      </c>
      <c r="D19" s="77">
        <v>0.01762460028848678</v>
      </c>
    </row>
    <row r="20" spans="1:4" ht="21.75" customHeight="1">
      <c r="A20" s="10" t="s">
        <v>30</v>
      </c>
      <c r="B20" s="8">
        <v>125336.239139134</v>
      </c>
      <c r="C20" s="13">
        <v>0.000726698620483246</v>
      </c>
      <c r="D20" s="77">
        <v>0.027890247974869498</v>
      </c>
    </row>
    <row r="21" spans="1:4" ht="21.75" customHeight="1">
      <c r="A21" s="10" t="s">
        <v>31</v>
      </c>
      <c r="B21" s="8">
        <v>120725.352952926</v>
      </c>
      <c r="C21" s="13">
        <v>0.001992907579077441</v>
      </c>
      <c r="D21" s="77">
        <v>0.03503326110450189</v>
      </c>
    </row>
    <row r="22" spans="1:4" ht="21.75" customHeight="1">
      <c r="A22" s="10" t="s">
        <v>32</v>
      </c>
      <c r="B22" s="8">
        <v>115249.446570005</v>
      </c>
      <c r="C22" s="13">
        <v>0.00247082228361295</v>
      </c>
      <c r="D22" s="77">
        <v>0.04610157958318406</v>
      </c>
    </row>
    <row r="23" spans="1:4" ht="21.75" customHeight="1">
      <c r="A23" s="10" t="s">
        <v>16</v>
      </c>
      <c r="B23" s="8">
        <v>129553.65598268</v>
      </c>
      <c r="C23" s="13">
        <v>0.0029737054773182336</v>
      </c>
      <c r="D23" s="77">
        <v>0.057596807806053585</v>
      </c>
    </row>
    <row r="24" spans="1:4" ht="21.75" customHeight="1">
      <c r="A24" s="10" t="s">
        <v>14</v>
      </c>
      <c r="B24" s="8">
        <v>125744.787174269</v>
      </c>
      <c r="C24" s="13">
        <v>0.003259616196728876</v>
      </c>
      <c r="D24" s="77">
        <v>0.06774150085931385</v>
      </c>
    </row>
    <row r="25" spans="1:4" ht="21.75" customHeight="1">
      <c r="A25" s="10" t="s">
        <v>15</v>
      </c>
      <c r="B25" s="8">
        <v>121134.739156829</v>
      </c>
      <c r="C25" s="13">
        <v>0.003391054106610447</v>
      </c>
      <c r="D25" s="77">
        <v>0.07499656411294486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4" ht="21.75" customHeight="1">
      <c r="A30" s="43"/>
      <c r="B30" s="43"/>
      <c r="C30" s="43"/>
      <c r="D30" s="43"/>
    </row>
    <row r="31" spans="1:4" ht="21.75" customHeight="1">
      <c r="A31" s="98" t="str">
        <f>Headings!F25</f>
        <v>Page 25</v>
      </c>
      <c r="B31" s="91"/>
      <c r="C31" s="91"/>
      <c r="D31" s="91"/>
    </row>
    <row r="32" spans="1:3" ht="21.75" customHeight="1">
      <c r="A32" s="14"/>
      <c r="B32" s="3"/>
      <c r="C32" s="3"/>
    </row>
    <row r="33" spans="1:3" ht="21.75" customHeight="1">
      <c r="A33" s="3"/>
      <c r="B33" s="3"/>
      <c r="C33" s="3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9" sqref="A29:C29"/>
    </sheetView>
  </sheetViews>
  <sheetFormatPr defaultColWidth="10.75390625" defaultRowHeight="21.75" customHeight="1"/>
  <cols>
    <col min="1" max="3" width="22.75390625" style="22" customWidth="1"/>
    <col min="4" max="4" width="8.375" style="22" customWidth="1"/>
    <col min="5" max="5" width="10.75390625" style="22" customWidth="1"/>
    <col min="6" max="6" width="17.875" style="22" customWidth="1"/>
    <col min="7" max="16384" width="10.75390625" style="22" customWidth="1"/>
  </cols>
  <sheetData>
    <row r="1" ht="21.75" customHeight="1">
      <c r="A1" s="55" t="s">
        <v>121</v>
      </c>
    </row>
    <row r="2" ht="21.75" customHeight="1">
      <c r="A2" s="55"/>
    </row>
    <row r="3" spans="1:3" ht="21.75" customHeight="1">
      <c r="A3" s="4" t="s">
        <v>126</v>
      </c>
      <c r="B3" s="62" t="s">
        <v>127</v>
      </c>
      <c r="C3" s="63" t="s">
        <v>109</v>
      </c>
    </row>
    <row r="4" spans="1:3" ht="21.75" customHeight="1">
      <c r="A4" s="54" t="s">
        <v>124</v>
      </c>
      <c r="B4" s="65">
        <v>39599</v>
      </c>
      <c r="C4" s="86">
        <v>5024.287749343961</v>
      </c>
    </row>
    <row r="5" spans="1:3" ht="21.75" customHeight="1">
      <c r="A5" s="53" t="s">
        <v>122</v>
      </c>
      <c r="B5" s="64">
        <v>39903</v>
      </c>
      <c r="C5" s="87">
        <v>17628.902787917054</v>
      </c>
    </row>
    <row r="6" spans="1:3" ht="21.75" customHeight="1">
      <c r="A6" s="53" t="s">
        <v>123</v>
      </c>
      <c r="B6" s="64">
        <v>40268</v>
      </c>
      <c r="C6" s="87">
        <v>15852.894264348992</v>
      </c>
    </row>
    <row r="7" spans="1:3" ht="21.75" customHeight="1">
      <c r="A7" s="53" t="s">
        <v>125</v>
      </c>
      <c r="B7" s="64">
        <v>40268</v>
      </c>
      <c r="C7" s="87">
        <v>10815.488270228674</v>
      </c>
    </row>
    <row r="9" ht="21.75" customHeight="1">
      <c r="A9" s="55" t="s">
        <v>90</v>
      </c>
    </row>
    <row r="10" ht="21.75" customHeight="1">
      <c r="A10" s="22" t="s">
        <v>91</v>
      </c>
    </row>
    <row r="11" ht="21.75" customHeight="1">
      <c r="A11" s="22" t="s">
        <v>96</v>
      </c>
    </row>
    <row r="13" ht="21.75" customHeight="1">
      <c r="A13" s="55" t="s">
        <v>92</v>
      </c>
    </row>
    <row r="14" ht="21.75" customHeight="1">
      <c r="A14" s="22" t="s">
        <v>93</v>
      </c>
    </row>
    <row r="15" ht="21.75" customHeight="1">
      <c r="A15" s="22" t="s">
        <v>98</v>
      </c>
    </row>
    <row r="16" ht="21.75" customHeight="1">
      <c r="A16" s="22" t="s">
        <v>94</v>
      </c>
    </row>
    <row r="17" ht="21.75" customHeight="1">
      <c r="A17" s="22" t="s">
        <v>95</v>
      </c>
    </row>
    <row r="18" ht="21.75" customHeight="1">
      <c r="A18" s="22" t="s">
        <v>101</v>
      </c>
    </row>
    <row r="20" ht="21.75" customHeight="1">
      <c r="A20" s="55" t="s">
        <v>102</v>
      </c>
    </row>
    <row r="21" ht="21.75" customHeight="1">
      <c r="A21" s="22" t="s">
        <v>80</v>
      </c>
    </row>
    <row r="22" ht="21.75" customHeight="1">
      <c r="A22" s="22" t="s">
        <v>1</v>
      </c>
    </row>
    <row r="23" ht="21.75" customHeight="1">
      <c r="F23" s="43"/>
    </row>
    <row r="24" spans="1:6" ht="21.75" customHeight="1">
      <c r="A24" s="55" t="s">
        <v>79</v>
      </c>
      <c r="F24" s="43"/>
    </row>
    <row r="25" spans="1:6" ht="21.75" customHeight="1">
      <c r="A25" s="22" t="s">
        <v>81</v>
      </c>
      <c r="F25" s="43"/>
    </row>
    <row r="26" spans="1:6" ht="21.75" customHeight="1">
      <c r="A26" s="22" t="s">
        <v>2</v>
      </c>
      <c r="F26" s="43"/>
    </row>
    <row r="27" spans="5:6" ht="21.75" customHeight="1">
      <c r="E27" s="43"/>
      <c r="F27" s="43"/>
    </row>
    <row r="28" spans="5:6" ht="21.75" customHeight="1">
      <c r="E28" s="43"/>
      <c r="F28" s="43"/>
    </row>
    <row r="29" spans="1:3" ht="21.75" customHeight="1">
      <c r="A29" s="104" t="s">
        <v>3</v>
      </c>
      <c r="B29" s="104"/>
      <c r="C29" s="104"/>
    </row>
  </sheetData>
  <sheetProtection/>
  <mergeCells count="1">
    <mergeCell ref="A29:C2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PageLayoutView="0" workbookViewId="0" topLeftCell="A1">
      <selection activeCell="F5" sqref="F5"/>
    </sheetView>
  </sheetViews>
  <sheetFormatPr defaultColWidth="10.75390625" defaultRowHeight="12.75"/>
  <cols>
    <col min="1" max="2" width="10.75390625" style="24" customWidth="1"/>
    <col min="3" max="3" width="34.75390625" style="24" bestFit="1" customWidth="1"/>
    <col min="4" max="4" width="10.75390625" style="24" customWidth="1"/>
    <col min="5" max="5" width="57.25390625" style="24" bestFit="1" customWidth="1"/>
    <col min="6" max="16384" width="10.75390625" style="24" customWidth="1"/>
  </cols>
  <sheetData>
    <row r="1" spans="1:5" ht="18.75">
      <c r="A1" s="48" t="s">
        <v>172</v>
      </c>
      <c r="B1" s="48" t="s">
        <v>71</v>
      </c>
      <c r="C1" s="48" t="s">
        <v>70</v>
      </c>
      <c r="D1" s="48" t="s">
        <v>72</v>
      </c>
      <c r="E1" s="48" t="s">
        <v>73</v>
      </c>
    </row>
    <row r="2" spans="1:6" ht="18.75">
      <c r="A2" s="24" t="s">
        <v>74</v>
      </c>
      <c r="B2" s="24">
        <v>2012</v>
      </c>
      <c r="C2" s="22" t="s">
        <v>163</v>
      </c>
      <c r="D2" s="24" t="s">
        <v>71</v>
      </c>
      <c r="E2" s="24" t="str">
        <f>CONCATENATE(Headings!A2," ",Headings!B2," ",Headings!C2," ",Headings!D2)</f>
        <v>July 2012 Countywide Assessed Value Forecast</v>
      </c>
      <c r="F2" s="24" t="s">
        <v>59</v>
      </c>
    </row>
    <row r="3" spans="1:6" ht="18.75">
      <c r="A3" s="24" t="s">
        <v>74</v>
      </c>
      <c r="B3" s="24">
        <v>2012</v>
      </c>
      <c r="C3" s="22" t="s">
        <v>66</v>
      </c>
      <c r="D3" s="24" t="s">
        <v>71</v>
      </c>
      <c r="E3" s="24" t="str">
        <f>CONCATENATE(Headings!A3," ",Headings!B3," ",Headings!C3," ",Headings!D3)</f>
        <v>July 2012 Unincorporated Assessed Value Forecast</v>
      </c>
      <c r="F3" s="24" t="s">
        <v>60</v>
      </c>
    </row>
    <row r="4" spans="1:6" ht="18.75">
      <c r="A4" s="24" t="s">
        <v>74</v>
      </c>
      <c r="B4" s="24">
        <v>2012</v>
      </c>
      <c r="C4" s="22" t="s">
        <v>164</v>
      </c>
      <c r="D4" s="24" t="s">
        <v>71</v>
      </c>
      <c r="E4" s="24" t="str">
        <f>CONCATENATE(Headings!A4," ",Headings!B4," ",Headings!C4," ",Headings!D4)</f>
        <v>July 2012 Countywide New Construction Forecast</v>
      </c>
      <c r="F4" s="24" t="s">
        <v>61</v>
      </c>
    </row>
    <row r="5" spans="1:6" ht="18.75">
      <c r="A5" s="24" t="s">
        <v>74</v>
      </c>
      <c r="B5" s="24">
        <v>2012</v>
      </c>
      <c r="C5" s="22" t="s">
        <v>65</v>
      </c>
      <c r="D5" s="24" t="s">
        <v>71</v>
      </c>
      <c r="E5" s="24" t="str">
        <f>CONCATENATE(Headings!A5," ",Headings!B5," ",Headings!C5," ",Headings!D5)</f>
        <v>July 2012 Unincorporated New Construction Forecast</v>
      </c>
      <c r="F5" s="24" t="s">
        <v>62</v>
      </c>
    </row>
    <row r="6" spans="1:6" ht="18.75">
      <c r="A6" s="24" t="s">
        <v>74</v>
      </c>
      <c r="B6" s="24">
        <v>2012</v>
      </c>
      <c r="C6" s="22" t="s">
        <v>78</v>
      </c>
      <c r="D6" s="24" t="s">
        <v>71</v>
      </c>
      <c r="E6" s="24" t="str">
        <f>CONCATENATE(Headings!A6," ",Headings!B6," ",Headings!C6," ",Headings!D6)</f>
        <v>July 2012 King County Sales and Use Taxbase Forecast</v>
      </c>
      <c r="F6" s="24" t="s">
        <v>63</v>
      </c>
    </row>
    <row r="7" spans="1:6" ht="18.75">
      <c r="A7" s="24" t="s">
        <v>74</v>
      </c>
      <c r="B7" s="24">
        <v>2012</v>
      </c>
      <c r="C7" s="22" t="s">
        <v>69</v>
      </c>
      <c r="D7" s="24" t="s">
        <v>71</v>
      </c>
      <c r="E7" s="24" t="str">
        <f>CONCATENATE(Headings!A7," ",Headings!B7," ",Headings!C7," ",Headings!D7)</f>
        <v>July 2012 Local and Option Sales Tax Forecast</v>
      </c>
      <c r="F7" s="24" t="s">
        <v>36</v>
      </c>
    </row>
    <row r="8" spans="1:6" ht="18.75">
      <c r="A8" s="24" t="s">
        <v>74</v>
      </c>
      <c r="B8" s="24">
        <v>2012</v>
      </c>
      <c r="C8" s="22" t="s">
        <v>0</v>
      </c>
      <c r="D8" s="24" t="s">
        <v>71</v>
      </c>
      <c r="E8" s="24" t="str">
        <f>CONCATENATE(Headings!A8," ",Headings!B8," ",Headings!C8," ",Headings!D8)</f>
        <v>July 2012 Metro Transit Sales Tax Forecast</v>
      </c>
      <c r="F8" s="24" t="s">
        <v>37</v>
      </c>
    </row>
    <row r="9" spans="1:6" ht="18.75">
      <c r="A9" s="24" t="s">
        <v>74</v>
      </c>
      <c r="B9" s="24">
        <v>2012</v>
      </c>
      <c r="C9" s="22" t="s">
        <v>158</v>
      </c>
      <c r="D9" s="24" t="s">
        <v>71</v>
      </c>
      <c r="E9" s="24" t="str">
        <f>CONCATENATE(Headings!A9," ",Headings!B9," ",Headings!C9," ",Headings!D9)</f>
        <v>July 2012 Mental Health Sales Tax Forecast</v>
      </c>
      <c r="F9" s="24" t="s">
        <v>38</v>
      </c>
    </row>
    <row r="10" spans="1:6" ht="18.75">
      <c r="A10" s="24" t="s">
        <v>74</v>
      </c>
      <c r="B10" s="24">
        <v>2012</v>
      </c>
      <c r="C10" s="22" t="s">
        <v>68</v>
      </c>
      <c r="D10" s="24" t="s">
        <v>71</v>
      </c>
      <c r="E10" s="24" t="str">
        <f>CONCATENATE(Headings!A10," ",Headings!B10," ",Headings!C10," ",Headings!D10)</f>
        <v>July 2012 Criminal Justice Sales Tax Forecast</v>
      </c>
      <c r="F10" s="24" t="s">
        <v>39</v>
      </c>
    </row>
    <row r="11" spans="1:6" ht="18.75">
      <c r="A11" s="24" t="s">
        <v>74</v>
      </c>
      <c r="B11" s="24">
        <v>2012</v>
      </c>
      <c r="C11" s="22" t="s">
        <v>33</v>
      </c>
      <c r="D11" s="24" t="s">
        <v>71</v>
      </c>
      <c r="E11" s="24" t="str">
        <f>CONCATENATE(Headings!A11," ",Headings!B11," ",Headings!C11," ",Headings!D11)</f>
        <v>July 2012 Hotel Sales Tax Forecast</v>
      </c>
      <c r="F11" s="24" t="s">
        <v>40</v>
      </c>
    </row>
    <row r="12" spans="1:6" ht="18.75">
      <c r="A12" s="24" t="s">
        <v>74</v>
      </c>
      <c r="B12" s="24">
        <v>2012</v>
      </c>
      <c r="C12" s="22" t="s">
        <v>34</v>
      </c>
      <c r="D12" s="24" t="s">
        <v>71</v>
      </c>
      <c r="E12" s="24" t="str">
        <f>CONCATENATE(Headings!A12," ",Headings!B12," ",Headings!C12," ",Headings!D12)</f>
        <v>July 2012 Rental Car Sales Tax Forecast</v>
      </c>
      <c r="F12" s="24" t="s">
        <v>41</v>
      </c>
    </row>
    <row r="13" spans="1:6" ht="18.75">
      <c r="A13" s="24" t="s">
        <v>74</v>
      </c>
      <c r="B13" s="24">
        <v>2012</v>
      </c>
      <c r="C13" s="22" t="s">
        <v>113</v>
      </c>
      <c r="D13" s="24" t="s">
        <v>71</v>
      </c>
      <c r="E13" s="24" t="str">
        <f>CONCATENATE(Headings!A13," ",Headings!B13," ",Headings!C13," ",Headings!D13)</f>
        <v>July 2012 Real Estate Excise Tax (REET 1) Forecast</v>
      </c>
      <c r="F13" s="24" t="s">
        <v>42</v>
      </c>
    </row>
    <row r="14" spans="1:6" ht="18.75">
      <c r="A14" s="24" t="s">
        <v>74</v>
      </c>
      <c r="B14" s="24">
        <v>2012</v>
      </c>
      <c r="C14" s="22" t="s">
        <v>112</v>
      </c>
      <c r="D14" s="24" t="s">
        <v>71</v>
      </c>
      <c r="E14" s="24" t="str">
        <f>CONCATENATE(Headings!A14," ",Headings!B14," ",Headings!C14," ",Headings!D14)</f>
        <v>July 2012 Investment Pool Nominal Rate of Return Forecast</v>
      </c>
      <c r="F14" s="24" t="s">
        <v>43</v>
      </c>
    </row>
    <row r="15" spans="1:6" ht="18.75">
      <c r="A15" s="24" t="s">
        <v>74</v>
      </c>
      <c r="B15" s="24">
        <v>2012</v>
      </c>
      <c r="C15" s="22" t="s">
        <v>86</v>
      </c>
      <c r="D15" s="24" t="s">
        <v>71</v>
      </c>
      <c r="E15" s="24" t="str">
        <f>CONCATENATE(Headings!A15," ",Headings!B15," ",Headings!C15," ",Headings!D15)</f>
        <v>July 2012 Investment Pool Real Rate of Return Forecast</v>
      </c>
      <c r="F15" s="24" t="s">
        <v>44</v>
      </c>
    </row>
    <row r="16" spans="1:6" ht="18.75">
      <c r="A16" s="24" t="s">
        <v>74</v>
      </c>
      <c r="B16" s="24">
        <v>2012</v>
      </c>
      <c r="C16" s="22" t="s">
        <v>115</v>
      </c>
      <c r="D16" s="24" t="s">
        <v>71</v>
      </c>
      <c r="E16" s="24" t="str">
        <f>CONCATENATE(Headings!A16," ",Headings!B16," ",Headings!C16," ",Headings!D16)</f>
        <v>July 2012 National CPI-U Forecast</v>
      </c>
      <c r="F16" s="24" t="s">
        <v>45</v>
      </c>
    </row>
    <row r="17" spans="1:6" ht="18.75">
      <c r="A17" s="24" t="s">
        <v>74</v>
      </c>
      <c r="B17" s="24">
        <v>2012</v>
      </c>
      <c r="C17" s="22" t="s">
        <v>168</v>
      </c>
      <c r="D17" s="24" t="s">
        <v>71</v>
      </c>
      <c r="E17" s="24" t="str">
        <f>CONCATENATE(Headings!A17," ",Headings!B17," ",Headings!C17," ",Headings!D17)</f>
        <v>July 2012 Sept-to-Sept National CPI-W Forecast</v>
      </c>
      <c r="F17" s="24" t="s">
        <v>46</v>
      </c>
    </row>
    <row r="18" spans="1:6" ht="18.75">
      <c r="A18" s="24" t="s">
        <v>74</v>
      </c>
      <c r="B18" s="24">
        <v>2012</v>
      </c>
      <c r="C18" s="22" t="s">
        <v>58</v>
      </c>
      <c r="D18" s="24" t="s">
        <v>71</v>
      </c>
      <c r="E18" s="24" t="str">
        <f>CONCATENATE(Headings!A18," ",Headings!B18," ",Headings!C18," ",Headings!D18)</f>
        <v>July 2012 Seattle Annual CPI-U Forecast</v>
      </c>
      <c r="F18" s="24" t="s">
        <v>47</v>
      </c>
    </row>
    <row r="19" spans="1:6" ht="18.75">
      <c r="A19" s="24" t="s">
        <v>74</v>
      </c>
      <c r="B19" s="24">
        <v>2012</v>
      </c>
      <c r="C19" s="22" t="s">
        <v>111</v>
      </c>
      <c r="D19" s="24" t="s">
        <v>71</v>
      </c>
      <c r="E19" s="24" t="str">
        <f>CONCATENATE(Headings!A19," ",Headings!B19," ",Headings!C19," ",Headings!D19)</f>
        <v>July 2012 June-June Average Seattle CPI-W Forecast</v>
      </c>
      <c r="F19" s="24" t="s">
        <v>48</v>
      </c>
    </row>
    <row r="20" spans="1:6" ht="18.75">
      <c r="A20" s="24" t="s">
        <v>74</v>
      </c>
      <c r="B20" s="24">
        <v>2012</v>
      </c>
      <c r="C20" s="22" t="s">
        <v>105</v>
      </c>
      <c r="D20" s="24" t="s">
        <v>71</v>
      </c>
      <c r="E20" s="24" t="str">
        <f>CONCATENATE(Headings!A20," ",Headings!B20," ",Headings!C20," ",Headings!D20)</f>
        <v>July 2012 Outyear COLA Comparison Forecast</v>
      </c>
      <c r="F20" s="24" t="s">
        <v>49</v>
      </c>
    </row>
    <row r="21" spans="1:6" ht="18.75">
      <c r="A21" s="24" t="s">
        <v>74</v>
      </c>
      <c r="B21" s="24">
        <v>2012</v>
      </c>
      <c r="C21" s="22" t="s">
        <v>166</v>
      </c>
      <c r="D21" s="24" t="s">
        <v>71</v>
      </c>
      <c r="E21" s="24" t="str">
        <f>CONCATENATE(Headings!A21," ",Headings!B21," ",Headings!C21," ",Headings!D21)</f>
        <v>July 2012 Pharmaceuticals PPI Forecast</v>
      </c>
      <c r="F21" s="24" t="s">
        <v>50</v>
      </c>
    </row>
    <row r="22" spans="1:6" ht="18.75">
      <c r="A22" s="24" t="s">
        <v>74</v>
      </c>
      <c r="B22" s="24">
        <v>2012</v>
      </c>
      <c r="C22" s="22" t="s">
        <v>167</v>
      </c>
      <c r="D22" s="24" t="s">
        <v>71</v>
      </c>
      <c r="E22" s="24" t="str">
        <f>CONCATENATE(Headings!A22," ",Headings!B22," ",Headings!C22," ",Headings!D22)</f>
        <v>July 2012 Transportation CPI Forecast</v>
      </c>
      <c r="F22" s="24" t="s">
        <v>51</v>
      </c>
    </row>
    <row r="23" spans="1:6" ht="18.75">
      <c r="A23" s="24" t="s">
        <v>74</v>
      </c>
      <c r="B23" s="24">
        <v>2012</v>
      </c>
      <c r="C23" s="22" t="s">
        <v>13</v>
      </c>
      <c r="D23" s="24" t="s">
        <v>71</v>
      </c>
      <c r="E23" s="24" t="str">
        <f>CONCATENATE(Headings!A23," ",Headings!B23," ",Headings!C23," ",Headings!D23)</f>
        <v>July 2012 Lundberg Retail Gas Forecast</v>
      </c>
      <c r="F23" s="24" t="s">
        <v>139</v>
      </c>
    </row>
    <row r="24" spans="1:6" ht="18.75">
      <c r="A24" s="24" t="s">
        <v>74</v>
      </c>
      <c r="B24" s="24">
        <v>2012</v>
      </c>
      <c r="C24" s="22" t="s">
        <v>64</v>
      </c>
      <c r="D24" s="24" t="s">
        <v>71</v>
      </c>
      <c r="E24" s="24" t="str">
        <f>CONCATENATE(Headings!A24," ",Headings!B24," ",Headings!C24," ",Headings!D24)</f>
        <v>July 2012 Diesel and Gasoline Forecast</v>
      </c>
      <c r="F24" s="24" t="s">
        <v>140</v>
      </c>
    </row>
    <row r="25" spans="1:6" ht="18.75">
      <c r="A25" s="24" t="s">
        <v>74</v>
      </c>
      <c r="B25" s="24">
        <v>2012</v>
      </c>
      <c r="C25" s="22" t="s">
        <v>12</v>
      </c>
      <c r="D25" s="24" t="s">
        <v>71</v>
      </c>
      <c r="E25" s="24" t="str">
        <f>CONCATENATE(Headings!A25," ",Headings!B25," ",Headings!C25," ",Headings!D25)</f>
        <v>July 2012 Recorded Documents Forecast</v>
      </c>
      <c r="F25" s="24" t="s">
        <v>103</v>
      </c>
    </row>
    <row r="29" ht="18.75">
      <c r="A29" s="24" t="s">
        <v>110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Headings!E3</f>
        <v>July 2012 Unincorporated Assessed Value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26820808300</v>
      </c>
      <c r="C5" s="70" t="s">
        <v>171</v>
      </c>
      <c r="D5" s="36">
        <v>0</v>
      </c>
    </row>
    <row r="6" spans="1:4" ht="21.75" customHeight="1">
      <c r="A6" s="10">
        <v>2001</v>
      </c>
      <c r="B6" s="8">
        <v>29495903550</v>
      </c>
      <c r="C6" s="13">
        <v>0.09973954625371984</v>
      </c>
      <c r="D6" s="16">
        <v>0</v>
      </c>
    </row>
    <row r="7" spans="1:4" ht="21.75" customHeight="1">
      <c r="A7" s="10">
        <v>2002</v>
      </c>
      <c r="B7" s="8">
        <v>31855880320</v>
      </c>
      <c r="C7" s="13">
        <v>0.08001032299280086</v>
      </c>
      <c r="D7" s="16">
        <v>0</v>
      </c>
    </row>
    <row r="8" spans="1:4" ht="21.75" customHeight="1">
      <c r="A8" s="10">
        <v>2003</v>
      </c>
      <c r="B8" s="8">
        <v>34121588670</v>
      </c>
      <c r="C8" s="13">
        <v>0.07112370862900086</v>
      </c>
      <c r="D8" s="16">
        <v>0</v>
      </c>
    </row>
    <row r="9" spans="1:4" ht="21.75" customHeight="1">
      <c r="A9" s="10">
        <v>2004</v>
      </c>
      <c r="B9" s="8">
        <v>36002180790</v>
      </c>
      <c r="C9" s="13">
        <v>0.05511443614738343</v>
      </c>
      <c r="D9" s="16">
        <v>0</v>
      </c>
    </row>
    <row r="10" spans="1:4" ht="21.75" customHeight="1">
      <c r="A10" s="10">
        <v>2005</v>
      </c>
      <c r="B10" s="8">
        <v>38388375100</v>
      </c>
      <c r="C10" s="13">
        <v>0.06627916025194769</v>
      </c>
      <c r="D10" s="16">
        <v>0</v>
      </c>
    </row>
    <row r="11" spans="1:4" ht="21.75" customHeight="1">
      <c r="A11" s="10">
        <v>2006</v>
      </c>
      <c r="B11" s="8">
        <v>41286880590</v>
      </c>
      <c r="C11" s="13">
        <v>0.07550477149526436</v>
      </c>
      <c r="D11" s="16">
        <v>0</v>
      </c>
    </row>
    <row r="12" spans="1:4" ht="21.75" customHeight="1">
      <c r="A12" s="10">
        <v>2007</v>
      </c>
      <c r="B12" s="8">
        <v>45145645420</v>
      </c>
      <c r="C12" s="13">
        <v>0.09346225180631884</v>
      </c>
      <c r="D12" s="16">
        <v>0</v>
      </c>
    </row>
    <row r="13" spans="1:4" ht="21.75" customHeight="1">
      <c r="A13" s="10">
        <v>2008</v>
      </c>
      <c r="B13" s="8">
        <v>50369419770</v>
      </c>
      <c r="C13" s="13">
        <v>0.11570937354870137</v>
      </c>
      <c r="D13" s="16">
        <v>0</v>
      </c>
    </row>
    <row r="14" spans="1:4" ht="21.75" customHeight="1">
      <c r="A14" s="10">
        <v>2009</v>
      </c>
      <c r="B14" s="8">
        <v>52536624390</v>
      </c>
      <c r="C14" s="13">
        <v>0.043026197837815694</v>
      </c>
      <c r="D14" s="16">
        <v>0</v>
      </c>
    </row>
    <row r="15" spans="1:4" ht="21.75" customHeight="1">
      <c r="A15" s="10">
        <v>2010</v>
      </c>
      <c r="B15" s="8">
        <v>43743564380</v>
      </c>
      <c r="C15" s="13">
        <v>-0.1673700987091531</v>
      </c>
      <c r="D15" s="16">
        <v>0</v>
      </c>
    </row>
    <row r="16" spans="1:4" ht="21.75" customHeight="1">
      <c r="A16" s="10">
        <v>2011</v>
      </c>
      <c r="B16" s="8">
        <v>39449376049.99999</v>
      </c>
      <c r="C16" s="13">
        <v>-0.09816731651532618</v>
      </c>
      <c r="D16" s="16">
        <v>0</v>
      </c>
    </row>
    <row r="17" spans="1:4" ht="21.75" customHeight="1" thickBot="1">
      <c r="A17" s="10">
        <v>2012</v>
      </c>
      <c r="B17" s="8">
        <v>32758485327.000004</v>
      </c>
      <c r="C17" s="13">
        <v>-0.1696070101215198</v>
      </c>
      <c r="D17" s="16">
        <v>0</v>
      </c>
    </row>
    <row r="18" spans="1:4" ht="21.75" customHeight="1" thickTop="1">
      <c r="A18" s="51">
        <v>2013</v>
      </c>
      <c r="B18" s="12">
        <v>29195152003.961258</v>
      </c>
      <c r="C18" s="17">
        <v>-0.10877588775760016</v>
      </c>
      <c r="D18" s="17">
        <v>-0.08915176012000892</v>
      </c>
    </row>
    <row r="19" spans="1:4" ht="21.75" customHeight="1">
      <c r="A19" s="10">
        <v>2014</v>
      </c>
      <c r="B19" s="8">
        <v>29131296898.651222</v>
      </c>
      <c r="C19" s="13">
        <v>-0.0021871818068072146</v>
      </c>
      <c r="D19" s="16">
        <v>-0.06701249671879694</v>
      </c>
    </row>
    <row r="20" spans="1:4" ht="21.75" customHeight="1">
      <c r="A20" s="10">
        <v>2015</v>
      </c>
      <c r="B20" s="8">
        <v>27478041659.747627</v>
      </c>
      <c r="C20" s="13">
        <v>-0.056751858479055284</v>
      </c>
      <c r="D20" s="16">
        <v>-0.15305926852960783</v>
      </c>
    </row>
    <row r="21" spans="1:4" ht="21.75" customHeight="1">
      <c r="A21" s="10">
        <v>2016</v>
      </c>
      <c r="B21" s="8">
        <v>28450970554.011097</v>
      </c>
      <c r="C21" s="13">
        <v>0.03540750488375255</v>
      </c>
      <c r="D21" s="16">
        <v>-0.021499083497476867</v>
      </c>
    </row>
    <row r="22" spans="1:4" ht="21.75" customHeight="1">
      <c r="A22" s="10">
        <v>2017</v>
      </c>
      <c r="B22" s="8">
        <v>29659609067.233665</v>
      </c>
      <c r="C22" s="13">
        <v>0.04248145106080292</v>
      </c>
      <c r="D22" s="16">
        <v>-0.009907261078455076</v>
      </c>
    </row>
    <row r="23" spans="1:4" ht="21.75" customHeight="1">
      <c r="A23" s="10">
        <v>2018</v>
      </c>
      <c r="B23" s="8">
        <v>30623961362.50167</v>
      </c>
      <c r="C23" s="13">
        <v>0.03251399211236983</v>
      </c>
      <c r="D23" s="16">
        <v>-0.03384010667731874</v>
      </c>
    </row>
    <row r="24" spans="1:4" ht="21.75" customHeight="1">
      <c r="A24" s="10">
        <v>2019</v>
      </c>
      <c r="B24" s="8">
        <v>31812431512.551785</v>
      </c>
      <c r="C24" s="13">
        <v>0.03880850475162134</v>
      </c>
      <c r="D24" s="16">
        <v>-0.033731064727454685</v>
      </c>
    </row>
    <row r="25" spans="1:4" ht="21.75" customHeight="1">
      <c r="A25" s="10">
        <v>2020</v>
      </c>
      <c r="B25" s="8">
        <v>33184813198.706413</v>
      </c>
      <c r="C25" s="13">
        <v>0.04313979224169473</v>
      </c>
      <c r="D25" s="16">
        <v>-0.04152250978046523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8" t="s">
        <v>142</v>
      </c>
      <c r="B28" s="3"/>
      <c r="C28" s="3"/>
    </row>
    <row r="29" spans="1:3" ht="21.75" customHeight="1">
      <c r="A29" s="69" t="s">
        <v>118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Headings!F3</f>
        <v>Page 3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Headings!E4</f>
        <v>July 2012 Countywide New Construction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3476506080</v>
      </c>
      <c r="C5" s="70" t="s">
        <v>171</v>
      </c>
      <c r="D5" s="36">
        <v>0</v>
      </c>
    </row>
    <row r="6" spans="1:4" ht="21.75" customHeight="1">
      <c r="A6" s="10">
        <v>2001</v>
      </c>
      <c r="B6" s="8">
        <v>3865600000</v>
      </c>
      <c r="C6" s="13">
        <v>0.11192096635136628</v>
      </c>
      <c r="D6" s="16">
        <v>0</v>
      </c>
    </row>
    <row r="7" spans="1:4" ht="21.75" customHeight="1">
      <c r="A7" s="10">
        <v>2002</v>
      </c>
      <c r="B7" s="8">
        <v>4430600000</v>
      </c>
      <c r="C7" s="13">
        <v>0.1461610099337749</v>
      </c>
      <c r="D7" s="16">
        <v>0</v>
      </c>
    </row>
    <row r="8" spans="1:4" ht="21.75" customHeight="1">
      <c r="A8" s="10">
        <v>2003</v>
      </c>
      <c r="B8" s="8">
        <v>3719900000</v>
      </c>
      <c r="C8" s="13">
        <v>-0.16040716832934587</v>
      </c>
      <c r="D8" s="16">
        <v>0</v>
      </c>
    </row>
    <row r="9" spans="1:4" ht="21.75" customHeight="1">
      <c r="A9" s="10">
        <v>2004</v>
      </c>
      <c r="B9" s="8">
        <v>4201000000</v>
      </c>
      <c r="C9" s="13">
        <v>0.12933143364068922</v>
      </c>
      <c r="D9" s="16">
        <v>0</v>
      </c>
    </row>
    <row r="10" spans="1:4" ht="21.75" customHeight="1">
      <c r="A10" s="10">
        <v>2005</v>
      </c>
      <c r="B10" s="8">
        <v>4292399999.99999</v>
      </c>
      <c r="C10" s="13">
        <v>0.02175672458938105</v>
      </c>
      <c r="D10" s="16">
        <v>0</v>
      </c>
    </row>
    <row r="11" spans="1:4" ht="21.75" customHeight="1">
      <c r="A11" s="10">
        <v>2006</v>
      </c>
      <c r="B11" s="8">
        <v>4964300000</v>
      </c>
      <c r="C11" s="13">
        <v>0.15653247600410292</v>
      </c>
      <c r="D11" s="16">
        <v>0</v>
      </c>
    </row>
    <row r="12" spans="1:4" ht="21.75" customHeight="1">
      <c r="A12" s="10">
        <v>2007</v>
      </c>
      <c r="B12" s="8">
        <v>5950400000</v>
      </c>
      <c r="C12" s="13">
        <v>0.19863827729992134</v>
      </c>
      <c r="D12" s="16">
        <v>0</v>
      </c>
    </row>
    <row r="13" spans="1:4" ht="21.75" customHeight="1">
      <c r="A13" s="10">
        <v>2008</v>
      </c>
      <c r="B13" s="8">
        <v>6663100000</v>
      </c>
      <c r="C13" s="13">
        <v>0.11977346060769034</v>
      </c>
      <c r="D13" s="16">
        <v>0</v>
      </c>
    </row>
    <row r="14" spans="1:4" ht="21.75" customHeight="1">
      <c r="A14" s="10">
        <v>2009</v>
      </c>
      <c r="B14" s="8">
        <v>8005200000</v>
      </c>
      <c r="C14" s="13">
        <v>0.2014227611772299</v>
      </c>
      <c r="D14" s="16">
        <v>0</v>
      </c>
    </row>
    <row r="15" spans="1:4" ht="21.75" customHeight="1">
      <c r="A15" s="10">
        <v>2010</v>
      </c>
      <c r="B15" s="8">
        <v>5205200000</v>
      </c>
      <c r="C15" s="13">
        <v>-0.3497726477789437</v>
      </c>
      <c r="D15" s="16">
        <v>0</v>
      </c>
    </row>
    <row r="16" spans="1:4" ht="21.75" customHeight="1">
      <c r="A16" s="10">
        <v>2011</v>
      </c>
      <c r="B16" s="8">
        <v>2581310544</v>
      </c>
      <c r="C16" s="13">
        <v>-0.5040900361177284</v>
      </c>
      <c r="D16" s="16">
        <v>0</v>
      </c>
    </row>
    <row r="17" spans="1:4" ht="21.75" customHeight="1" thickBot="1">
      <c r="A17" s="10">
        <v>2012</v>
      </c>
      <c r="B17" s="8">
        <v>2438206813</v>
      </c>
      <c r="C17" s="13">
        <v>-0.0554384017578321</v>
      </c>
      <c r="D17" s="16">
        <v>0</v>
      </c>
    </row>
    <row r="18" spans="1:4" ht="21.75" customHeight="1" thickTop="1">
      <c r="A18" s="11">
        <v>2013</v>
      </c>
      <c r="B18" s="12">
        <v>2639788564.17097</v>
      </c>
      <c r="C18" s="17">
        <v>0.08267623160438187</v>
      </c>
      <c r="D18" s="17">
        <v>0.126986745340955</v>
      </c>
    </row>
    <row r="19" spans="1:4" ht="21.75" customHeight="1">
      <c r="A19" s="10">
        <v>2014</v>
      </c>
      <c r="B19" s="8">
        <v>2466495524.70663</v>
      </c>
      <c r="C19" s="13">
        <v>-0.06564656041638806</v>
      </c>
      <c r="D19" s="16">
        <v>0.059970075131833944</v>
      </c>
    </row>
    <row r="20" spans="1:4" ht="21.75" customHeight="1">
      <c r="A20" s="10">
        <v>2015</v>
      </c>
      <c r="B20" s="8">
        <v>2429558225.2631</v>
      </c>
      <c r="C20" s="13">
        <v>-0.014975619892082959</v>
      </c>
      <c r="D20" s="16">
        <v>0.040112062679208416</v>
      </c>
    </row>
    <row r="21" spans="1:4" ht="21.75" customHeight="1">
      <c r="A21" s="10">
        <v>2016</v>
      </c>
      <c r="B21" s="8">
        <v>2521242553.84603</v>
      </c>
      <c r="C21" s="13">
        <v>0.03773703697634234</v>
      </c>
      <c r="D21" s="16">
        <v>0.07112005880146866</v>
      </c>
    </row>
    <row r="22" spans="1:4" ht="21.75" customHeight="1">
      <c r="A22" s="10">
        <v>2017</v>
      </c>
      <c r="B22" s="8">
        <v>2692808772.38047</v>
      </c>
      <c r="C22" s="13">
        <v>0.0680482797153823</v>
      </c>
      <c r="D22" s="16">
        <v>0.054722082169524455</v>
      </c>
    </row>
    <row r="23" spans="1:4" ht="21.75" customHeight="1">
      <c r="A23" s="10">
        <v>2018</v>
      </c>
      <c r="B23" s="8">
        <v>2922239202.96133</v>
      </c>
      <c r="C23" s="13">
        <v>0.08520115982021315</v>
      </c>
      <c r="D23" s="16">
        <v>0.06880181660668416</v>
      </c>
    </row>
    <row r="24" spans="1:4" ht="21.75" customHeight="1">
      <c r="A24" s="10">
        <v>2019</v>
      </c>
      <c r="B24" s="8">
        <v>3118477425.67089</v>
      </c>
      <c r="C24" s="13">
        <v>0.06715337420382861</v>
      </c>
      <c r="D24" s="16">
        <v>0.07977426310865154</v>
      </c>
    </row>
    <row r="25" spans="1:4" ht="21.75" customHeight="1">
      <c r="A25" s="10">
        <v>2020</v>
      </c>
      <c r="B25" s="8">
        <v>3266830220.75536</v>
      </c>
      <c r="C25" s="13">
        <v>0.04757218822982323</v>
      </c>
      <c r="D25" s="16">
        <v>0.0762692040270865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43"/>
      <c r="B30" s="43"/>
      <c r="C30" s="43"/>
    </row>
    <row r="31" spans="1:4" ht="21.75" customHeight="1">
      <c r="A31" s="90" t="str">
        <f>Headings!F4</f>
        <v>Page 4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Headings!E5</f>
        <v>July 2012 Unincorporated New Construction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511940482</v>
      </c>
      <c r="C5" s="70" t="s">
        <v>171</v>
      </c>
      <c r="D5" s="36">
        <v>0</v>
      </c>
    </row>
    <row r="6" spans="1:4" ht="21.75" customHeight="1">
      <c r="A6" s="10">
        <v>2001</v>
      </c>
      <c r="B6" s="8">
        <v>543833777</v>
      </c>
      <c r="C6" s="13">
        <v>0.06229883379294865</v>
      </c>
      <c r="D6" s="16">
        <v>0</v>
      </c>
    </row>
    <row r="7" spans="1:4" ht="21.75" customHeight="1">
      <c r="A7" s="10">
        <v>2002</v>
      </c>
      <c r="B7" s="8">
        <v>715260251</v>
      </c>
      <c r="C7" s="13">
        <v>0.31521851207119855</v>
      </c>
      <c r="D7" s="16">
        <v>0</v>
      </c>
    </row>
    <row r="8" spans="1:4" ht="21.75" customHeight="1">
      <c r="A8" s="10">
        <v>2003</v>
      </c>
      <c r="B8" s="8">
        <v>678629389</v>
      </c>
      <c r="C8" s="13">
        <v>-0.0512133338163091</v>
      </c>
      <c r="D8" s="16">
        <v>0</v>
      </c>
    </row>
    <row r="9" spans="1:4" ht="21.75" customHeight="1">
      <c r="A9" s="10">
        <v>2004</v>
      </c>
      <c r="B9" s="8">
        <v>780913911</v>
      </c>
      <c r="C9" s="13">
        <v>0.1507222110594446</v>
      </c>
      <c r="D9" s="16">
        <v>0</v>
      </c>
    </row>
    <row r="10" spans="1:4" ht="21.75" customHeight="1">
      <c r="A10" s="10">
        <v>2005</v>
      </c>
      <c r="B10" s="8">
        <v>1012943672</v>
      </c>
      <c r="C10" s="13">
        <v>0.29712591584246995</v>
      </c>
      <c r="D10" s="16">
        <v>0</v>
      </c>
    </row>
    <row r="11" spans="1:4" ht="21.75" customHeight="1">
      <c r="A11" s="10">
        <v>2006</v>
      </c>
      <c r="B11" s="8">
        <v>898303083</v>
      </c>
      <c r="C11" s="13">
        <v>-0.11317568011817347</v>
      </c>
      <c r="D11" s="16">
        <v>0</v>
      </c>
    </row>
    <row r="12" spans="1:4" ht="21.75" customHeight="1">
      <c r="A12" s="10">
        <v>2007</v>
      </c>
      <c r="B12" s="8">
        <v>1051911167</v>
      </c>
      <c r="C12" s="13">
        <v>0.17099805946007196</v>
      </c>
      <c r="D12" s="16">
        <v>0</v>
      </c>
    </row>
    <row r="13" spans="1:4" ht="21.75" customHeight="1">
      <c r="A13" s="10">
        <v>2008</v>
      </c>
      <c r="B13" s="8">
        <v>938271172</v>
      </c>
      <c r="C13" s="13">
        <v>-0.10803193136935296</v>
      </c>
      <c r="D13" s="16">
        <v>0</v>
      </c>
    </row>
    <row r="14" spans="1:4" ht="21.75" customHeight="1">
      <c r="A14" s="10">
        <v>2009</v>
      </c>
      <c r="B14" s="8">
        <v>821583000</v>
      </c>
      <c r="C14" s="13">
        <v>-0.12436508280572</v>
      </c>
      <c r="D14" s="16">
        <v>0</v>
      </c>
    </row>
    <row r="15" spans="1:4" ht="21.75" customHeight="1">
      <c r="A15" s="10">
        <v>2010</v>
      </c>
      <c r="B15" s="8">
        <v>304665097</v>
      </c>
      <c r="C15" s="13">
        <v>-0.6291730756356935</v>
      </c>
      <c r="D15" s="16">
        <v>0</v>
      </c>
    </row>
    <row r="16" spans="1:4" ht="21.75" customHeight="1">
      <c r="A16" s="10">
        <v>2011</v>
      </c>
      <c r="B16" s="8">
        <v>267511475</v>
      </c>
      <c r="C16" s="13">
        <v>-0.12194905936337042</v>
      </c>
      <c r="D16" s="16">
        <v>0</v>
      </c>
    </row>
    <row r="17" spans="1:4" ht="21.75" customHeight="1" thickBot="1">
      <c r="A17" s="10">
        <v>2012</v>
      </c>
      <c r="B17" s="8">
        <v>180324673</v>
      </c>
      <c r="C17" s="13">
        <v>-0.3259179891255132</v>
      </c>
      <c r="D17" s="16">
        <v>0</v>
      </c>
    </row>
    <row r="18" spans="1:4" ht="21.75" customHeight="1" thickTop="1">
      <c r="A18" s="11">
        <v>2013</v>
      </c>
      <c r="B18" s="12">
        <v>169419515.4545933</v>
      </c>
      <c r="C18" s="17">
        <v>-0.06047512724676729</v>
      </c>
      <c r="D18" s="17">
        <v>-0.02202334585105914</v>
      </c>
    </row>
    <row r="19" spans="1:4" ht="21.75" customHeight="1">
      <c r="A19" s="10">
        <v>2014</v>
      </c>
      <c r="B19" s="8">
        <v>171621955.50593764</v>
      </c>
      <c r="C19" s="13">
        <v>0.012999919433334783</v>
      </c>
      <c r="D19" s="16">
        <v>0.0775983788279786</v>
      </c>
    </row>
    <row r="20" spans="1:4" ht="21.75" customHeight="1">
      <c r="A20" s="10">
        <v>2015</v>
      </c>
      <c r="B20" s="8">
        <v>155780377.08660144</v>
      </c>
      <c r="C20" s="13">
        <v>-0.09230508050462183</v>
      </c>
      <c r="D20" s="16">
        <v>-0.025602002320121997</v>
      </c>
    </row>
    <row r="21" spans="1:4" ht="21.75" customHeight="1">
      <c r="A21" s="10">
        <v>2016</v>
      </c>
      <c r="B21" s="8">
        <v>161659066.936907</v>
      </c>
      <c r="C21" s="13">
        <v>0.0377370369763419</v>
      </c>
      <c r="D21" s="16">
        <v>0.1590666969611938</v>
      </c>
    </row>
    <row r="22" spans="1:4" ht="21.75" customHeight="1">
      <c r="A22" s="10">
        <v>2017</v>
      </c>
      <c r="B22" s="8">
        <v>172659688.34235752</v>
      </c>
      <c r="C22" s="13">
        <v>0.06804827971538341</v>
      </c>
      <c r="D22" s="16">
        <v>0.1413223288528207</v>
      </c>
    </row>
    <row r="23" spans="1:4" ht="21.75" customHeight="1">
      <c r="A23" s="10">
        <v>2018</v>
      </c>
      <c r="B23" s="8">
        <v>187370494.04332283</v>
      </c>
      <c r="C23" s="13">
        <v>0.0852011598202127</v>
      </c>
      <c r="D23" s="16">
        <v>0.15655811045738344</v>
      </c>
    </row>
    <row r="24" spans="1:4" ht="21.75" customHeight="1">
      <c r="A24" s="10">
        <v>2019</v>
      </c>
      <c r="B24" s="8">
        <v>199953054.9445706</v>
      </c>
      <c r="C24" s="13">
        <v>0.06715337420383016</v>
      </c>
      <c r="D24" s="16">
        <v>0.1684314735039627</v>
      </c>
    </row>
    <row r="25" spans="1:4" ht="21.75" customHeight="1">
      <c r="A25" s="10">
        <v>2020</v>
      </c>
      <c r="B25" s="8">
        <v>209465259.31152147</v>
      </c>
      <c r="C25" s="13">
        <v>0.04757218822982101</v>
      </c>
      <c r="D25" s="16">
        <v>0.164638623935938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69" t="s">
        <v>82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Headings!F5</f>
        <v>Page 5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Headings!E6</f>
        <v>July 2012 King County Sales and Use Taxbase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39017612479.9999</v>
      </c>
      <c r="C5" s="70" t="s">
        <v>171</v>
      </c>
      <c r="D5" s="36">
        <v>0</v>
      </c>
    </row>
    <row r="6" spans="1:4" ht="21.75" customHeight="1">
      <c r="A6" s="10">
        <v>2001</v>
      </c>
      <c r="B6" s="8">
        <v>37414873469.9999</v>
      </c>
      <c r="C6" s="13">
        <v>-0.041077321448654724</v>
      </c>
      <c r="D6" s="16">
        <v>0</v>
      </c>
    </row>
    <row r="7" spans="1:4" ht="21.75" customHeight="1">
      <c r="A7" s="10">
        <v>2002</v>
      </c>
      <c r="B7" s="8">
        <v>36137962859.9999</v>
      </c>
      <c r="C7" s="13">
        <v>-0.03412842251154091</v>
      </c>
      <c r="D7" s="16">
        <v>0</v>
      </c>
    </row>
    <row r="8" spans="1:4" ht="21.75" customHeight="1">
      <c r="A8" s="10">
        <v>2003</v>
      </c>
      <c r="B8" s="8">
        <v>36379622689.9999</v>
      </c>
      <c r="C8" s="13">
        <v>0.006687145895196256</v>
      </c>
      <c r="D8" s="16">
        <v>0</v>
      </c>
    </row>
    <row r="9" spans="1:4" ht="21.75" customHeight="1">
      <c r="A9" s="10">
        <v>2004</v>
      </c>
      <c r="B9" s="8">
        <v>38521409960</v>
      </c>
      <c r="C9" s="13">
        <v>0.05887326782498037</v>
      </c>
      <c r="D9" s="16">
        <v>0</v>
      </c>
    </row>
    <row r="10" spans="1:4" ht="21.75" customHeight="1">
      <c r="A10" s="10">
        <v>2005</v>
      </c>
      <c r="B10" s="8">
        <v>41807662630</v>
      </c>
      <c r="C10" s="13">
        <v>0.08530977120028549</v>
      </c>
      <c r="D10" s="16">
        <v>0</v>
      </c>
    </row>
    <row r="11" spans="1:4" ht="21.75" customHeight="1">
      <c r="A11" s="10">
        <v>2006</v>
      </c>
      <c r="B11" s="8">
        <v>45401665729.9999</v>
      </c>
      <c r="C11" s="13">
        <v>0.08596517657078828</v>
      </c>
      <c r="D11" s="16">
        <v>0</v>
      </c>
    </row>
    <row r="12" spans="1:4" ht="21.75" customHeight="1">
      <c r="A12" s="10">
        <v>2007</v>
      </c>
      <c r="B12" s="8">
        <v>49268622240</v>
      </c>
      <c r="C12" s="13">
        <v>0.08517212855133072</v>
      </c>
      <c r="D12" s="16">
        <v>0</v>
      </c>
    </row>
    <row r="13" spans="1:4" ht="21.75" customHeight="1">
      <c r="A13" s="10">
        <v>2008</v>
      </c>
      <c r="B13" s="8">
        <v>47440908710</v>
      </c>
      <c r="C13" s="13">
        <v>-0.03709690766461349</v>
      </c>
      <c r="D13" s="16">
        <v>0</v>
      </c>
    </row>
    <row r="14" spans="1:4" ht="21.75" customHeight="1">
      <c r="A14" s="10">
        <v>2009</v>
      </c>
      <c r="B14" s="8">
        <v>40783082659.9999</v>
      </c>
      <c r="C14" s="13">
        <v>-0.14033934490375188</v>
      </c>
      <c r="D14" s="16">
        <v>0</v>
      </c>
    </row>
    <row r="15" spans="1:4" ht="21.75" customHeight="1">
      <c r="A15" s="10">
        <v>2010</v>
      </c>
      <c r="B15" s="8">
        <v>40506885020</v>
      </c>
      <c r="C15" s="13">
        <v>-0.006772358095205933</v>
      </c>
      <c r="D15" s="16">
        <v>0</v>
      </c>
    </row>
    <row r="16" spans="1:4" ht="21.75" customHeight="1" thickBot="1">
      <c r="A16" s="10">
        <v>2011</v>
      </c>
      <c r="B16" s="8">
        <v>42349096618.7586</v>
      </c>
      <c r="C16" s="13">
        <v>0.04547897469403095</v>
      </c>
      <c r="D16" s="16">
        <v>-0.021717919728040602</v>
      </c>
    </row>
    <row r="17" spans="1:4" ht="21.75" customHeight="1" thickTop="1">
      <c r="A17" s="11">
        <v>2012</v>
      </c>
      <c r="B17" s="12">
        <v>43971499304.5044</v>
      </c>
      <c r="C17" s="47">
        <v>0.03831020766159998</v>
      </c>
      <c r="D17" s="17">
        <v>-0.007679628189627419</v>
      </c>
    </row>
    <row r="18" spans="1:4" ht="21.75" customHeight="1">
      <c r="A18" s="10">
        <v>2013</v>
      </c>
      <c r="B18" s="8">
        <v>45893374057.0564</v>
      </c>
      <c r="C18" s="16">
        <v>0.043707282738824293</v>
      </c>
      <c r="D18" s="16">
        <v>0.0004952617362943279</v>
      </c>
    </row>
    <row r="19" spans="1:4" ht="21.75" customHeight="1">
      <c r="A19" s="10">
        <v>2014</v>
      </c>
      <c r="B19" s="8">
        <v>47699465242.7789</v>
      </c>
      <c r="C19" s="13">
        <v>0.03935407284452652</v>
      </c>
      <c r="D19" s="16">
        <v>-0.011047966257310193</v>
      </c>
    </row>
    <row r="20" spans="1:4" ht="21.75" customHeight="1">
      <c r="A20" s="10">
        <v>2015</v>
      </c>
      <c r="B20" s="8">
        <v>50400606887.7706</v>
      </c>
      <c r="C20" s="13">
        <v>0.056628342293640666</v>
      </c>
      <c r="D20" s="16">
        <v>-0.0140634472940121</v>
      </c>
    </row>
    <row r="21" spans="1:4" ht="21.75" customHeight="1">
      <c r="A21" s="10">
        <v>2016</v>
      </c>
      <c r="B21" s="8">
        <v>53224157473.9648</v>
      </c>
      <c r="C21" s="13">
        <v>0.05602215450463777</v>
      </c>
      <c r="D21" s="16">
        <v>-0.018757592512570698</v>
      </c>
    </row>
    <row r="22" spans="1:4" ht="21.75" customHeight="1">
      <c r="A22" s="10">
        <v>2017</v>
      </c>
      <c r="B22" s="8">
        <v>56012293049.8628</v>
      </c>
      <c r="C22" s="13">
        <v>0.052384776166007896</v>
      </c>
      <c r="D22" s="16">
        <v>-0.021567478708000354</v>
      </c>
    </row>
    <row r="23" spans="1:4" ht="21.75" customHeight="1">
      <c r="A23" s="10">
        <v>2018</v>
      </c>
      <c r="B23" s="8">
        <v>58679949329.090294</v>
      </c>
      <c r="C23" s="13">
        <v>0.04762626441400486</v>
      </c>
      <c r="D23" s="16">
        <v>-0.025976009707630365</v>
      </c>
    </row>
    <row r="24" spans="1:4" ht="21.75" customHeight="1">
      <c r="A24" s="10">
        <v>2019</v>
      </c>
      <c r="B24" s="8">
        <v>61499555267.971</v>
      </c>
      <c r="C24" s="13">
        <v>0.0480505857813156</v>
      </c>
      <c r="D24" s="16">
        <v>-0.028487130843505737</v>
      </c>
    </row>
    <row r="25" spans="1:4" ht="21.75" customHeight="1">
      <c r="A25" s="10">
        <v>2020</v>
      </c>
      <c r="B25" s="8">
        <v>64450869033.9823</v>
      </c>
      <c r="C25" s="13">
        <v>0.04798918875350533</v>
      </c>
      <c r="D25" s="16">
        <v>-0.030691729771361476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43"/>
      <c r="B30" s="43"/>
      <c r="C30" s="43"/>
    </row>
    <row r="31" spans="1:4" ht="21.75" customHeight="1">
      <c r="A31" s="90" t="str">
        <f>Headings!F6</f>
        <v>Page 6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Headings!E7</f>
        <v>July 2012 Local and Option Sales Tax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73651463.96000001</v>
      </c>
      <c r="C5" s="70" t="s">
        <v>171</v>
      </c>
      <c r="D5" s="36">
        <v>0</v>
      </c>
    </row>
    <row r="6" spans="1:4" ht="21.75" customHeight="1">
      <c r="A6" s="10">
        <v>2001</v>
      </c>
      <c r="B6" s="8">
        <v>71059165.91</v>
      </c>
      <c r="C6" s="13">
        <v>-0.03519682991512407</v>
      </c>
      <c r="D6" s="16">
        <v>0</v>
      </c>
    </row>
    <row r="7" spans="1:4" ht="21.75" customHeight="1">
      <c r="A7" s="10">
        <v>2002</v>
      </c>
      <c r="B7" s="8">
        <v>68873094.79</v>
      </c>
      <c r="C7" s="13">
        <v>-0.03076409766431487</v>
      </c>
      <c r="D7" s="16">
        <v>0</v>
      </c>
    </row>
    <row r="8" spans="1:4" ht="21.75" customHeight="1">
      <c r="A8" s="10">
        <v>2003</v>
      </c>
      <c r="B8" s="8">
        <v>68377898.94</v>
      </c>
      <c r="C8" s="13">
        <v>-0.007189975294560336</v>
      </c>
      <c r="D8" s="16">
        <v>0</v>
      </c>
    </row>
    <row r="9" spans="1:4" ht="21.75" customHeight="1">
      <c r="A9" s="10">
        <v>2004</v>
      </c>
      <c r="B9" s="8">
        <v>72588009.24</v>
      </c>
      <c r="C9" s="13">
        <v>0.06157121475309246</v>
      </c>
      <c r="D9" s="16">
        <v>0</v>
      </c>
    </row>
    <row r="10" spans="1:4" ht="21.75" customHeight="1">
      <c r="A10" s="10">
        <v>2005</v>
      </c>
      <c r="B10" s="8">
        <v>78015175.47</v>
      </c>
      <c r="C10" s="13">
        <v>0.0747667044023208</v>
      </c>
      <c r="D10" s="16">
        <v>0</v>
      </c>
    </row>
    <row r="11" spans="1:4" ht="21.75" customHeight="1">
      <c r="A11" s="10">
        <v>2006</v>
      </c>
      <c r="B11" s="8">
        <v>83477704.42999999</v>
      </c>
      <c r="C11" s="13">
        <v>0.07001879989490711</v>
      </c>
      <c r="D11" s="16">
        <v>0</v>
      </c>
    </row>
    <row r="12" spans="1:4" ht="21.75" customHeight="1">
      <c r="A12" s="10">
        <v>2007</v>
      </c>
      <c r="B12" s="8">
        <v>91912631.21000001</v>
      </c>
      <c r="C12" s="13">
        <v>0.10104406724639992</v>
      </c>
      <c r="D12" s="16">
        <v>0</v>
      </c>
    </row>
    <row r="13" spans="1:4" ht="21.75" customHeight="1">
      <c r="A13" s="10">
        <v>2008</v>
      </c>
      <c r="B13" s="8">
        <v>87672895.88000001</v>
      </c>
      <c r="C13" s="13">
        <v>-0.04612788551677016</v>
      </c>
      <c r="D13" s="16">
        <v>0</v>
      </c>
    </row>
    <row r="14" spans="1:4" ht="21.75" customHeight="1">
      <c r="A14" s="10">
        <v>2009</v>
      </c>
      <c r="B14" s="8">
        <v>76142480.19627364</v>
      </c>
      <c r="C14" s="13">
        <v>-0.13151630920813118</v>
      </c>
      <c r="D14" s="16">
        <v>0</v>
      </c>
    </row>
    <row r="15" spans="1:4" ht="21.75" customHeight="1">
      <c r="A15" s="10">
        <v>2010</v>
      </c>
      <c r="B15" s="8">
        <v>76040263.1958498</v>
      </c>
      <c r="C15" s="13">
        <v>-0.001342443799576154</v>
      </c>
      <c r="D15" s="16">
        <v>0</v>
      </c>
    </row>
    <row r="16" spans="1:4" ht="21.75" customHeight="1" thickBot="1">
      <c r="A16" s="10">
        <v>2011</v>
      </c>
      <c r="B16" s="8">
        <v>81032753.4286312</v>
      </c>
      <c r="C16" s="13">
        <v>0.06565587785937432</v>
      </c>
      <c r="D16" s="16">
        <v>0</v>
      </c>
    </row>
    <row r="17" spans="1:4" ht="21.75" customHeight="1" thickTop="1">
      <c r="A17" s="11">
        <v>2012</v>
      </c>
      <c r="B17" s="12">
        <v>81151045.32960905</v>
      </c>
      <c r="C17" s="47">
        <v>0.0014598035482285</v>
      </c>
      <c r="D17" s="17">
        <v>-0.005852924752423605</v>
      </c>
    </row>
    <row r="18" spans="1:4" ht="21.75" customHeight="1">
      <c r="A18" s="10">
        <v>2013</v>
      </c>
      <c r="B18" s="8">
        <v>83790693.7275732</v>
      </c>
      <c r="C18" s="16">
        <v>0.03252759575976816</v>
      </c>
      <c r="D18" s="16">
        <v>0.013944431358741127</v>
      </c>
    </row>
    <row r="19" spans="1:4" ht="21.75" customHeight="1">
      <c r="A19" s="10">
        <v>2014</v>
      </c>
      <c r="B19" s="8">
        <v>85684813.89183459</v>
      </c>
      <c r="C19" s="13">
        <v>0.02260537632520032</v>
      </c>
      <c r="D19" s="16">
        <v>-0.013904684730088324</v>
      </c>
    </row>
    <row r="20" spans="1:4" ht="21.75" customHeight="1">
      <c r="A20" s="10">
        <v>2015</v>
      </c>
      <c r="B20" s="8">
        <v>90140241.89376883</v>
      </c>
      <c r="C20" s="13">
        <v>0.05199787219656704</v>
      </c>
      <c r="D20" s="16">
        <v>0.008401276546717629</v>
      </c>
    </row>
    <row r="21" spans="1:4" ht="21.75" customHeight="1">
      <c r="A21" s="10">
        <v>2016</v>
      </c>
      <c r="B21" s="8">
        <v>95190092.45222698</v>
      </c>
      <c r="C21" s="13">
        <v>0.05602215450463777</v>
      </c>
      <c r="D21" s="16">
        <v>0.003600174470018702</v>
      </c>
    </row>
    <row r="22" spans="1:4" ht="21.75" customHeight="1">
      <c r="A22" s="10">
        <v>2017</v>
      </c>
      <c r="B22" s="8">
        <v>100176604.13855848</v>
      </c>
      <c r="C22" s="13">
        <v>0.052384776166007674</v>
      </c>
      <c r="D22" s="16">
        <v>0.000726264563092327</v>
      </c>
    </row>
    <row r="23" spans="1:4" ht="21.75" customHeight="1">
      <c r="A23" s="10">
        <v>2018</v>
      </c>
      <c r="B23" s="8">
        <v>104947641.57535858</v>
      </c>
      <c r="C23" s="13">
        <v>0.04762626441400508</v>
      </c>
      <c r="D23" s="16">
        <v>-0.0037827155284978486</v>
      </c>
    </row>
    <row r="24" spans="1:4" ht="21.75" customHeight="1">
      <c r="A24" s="10">
        <v>2019</v>
      </c>
      <c r="B24" s="8">
        <v>109990437.2294221</v>
      </c>
      <c r="C24" s="13">
        <v>0.0480505857813156</v>
      </c>
      <c r="D24" s="16">
        <v>-0.006351052965658854</v>
      </c>
    </row>
    <row r="25" spans="1:4" ht="21.75" customHeight="1">
      <c r="A25" s="10">
        <v>2020</v>
      </c>
      <c r="B25" s="8">
        <v>115269652.22363552</v>
      </c>
      <c r="C25" s="13">
        <v>0.04799703617144302</v>
      </c>
      <c r="D25" s="16">
        <v>-0.008645156599665582</v>
      </c>
    </row>
    <row r="26" spans="1:3" ht="21.75" customHeight="1">
      <c r="A26" s="67" t="s">
        <v>116</v>
      </c>
      <c r="B26" s="3"/>
      <c r="C26" s="3"/>
    </row>
    <row r="27" spans="1:3" s="83" customFormat="1" ht="21.75" customHeight="1">
      <c r="A27" s="83" t="s">
        <v>52</v>
      </c>
      <c r="B27" s="84"/>
      <c r="C27" s="84"/>
    </row>
    <row r="28" spans="1:3" ht="21.75" customHeight="1">
      <c r="A28" s="85" t="s">
        <v>55</v>
      </c>
      <c r="B28" s="3"/>
      <c r="C28" s="3"/>
    </row>
    <row r="29" spans="1:3" ht="21.75" customHeight="1">
      <c r="A29" s="69" t="s">
        <v>119</v>
      </c>
      <c r="B29" s="3"/>
      <c r="C29" s="3"/>
    </row>
    <row r="30" spans="1:3" ht="21.75" customHeight="1">
      <c r="A30" s="69" t="s">
        <v>99</v>
      </c>
      <c r="B30" s="3"/>
      <c r="C30" s="3"/>
    </row>
    <row r="31" spans="1:4" ht="21.75" customHeight="1">
      <c r="A31" s="90" t="str">
        <f>Headings!F7</f>
        <v>Page 7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Headings!E8</f>
        <v>July 2012 Metro Transit Sales Tax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239636458.82</v>
      </c>
      <c r="C5" s="70" t="s">
        <v>171</v>
      </c>
      <c r="D5" s="36">
        <v>0</v>
      </c>
    </row>
    <row r="6" spans="1:4" ht="21.75" customHeight="1">
      <c r="A6" s="10">
        <v>2001</v>
      </c>
      <c r="B6" s="8">
        <v>287784746.18000007</v>
      </c>
      <c r="C6" s="13">
        <v>0.20092221190835602</v>
      </c>
      <c r="D6" s="16">
        <v>0</v>
      </c>
    </row>
    <row r="7" spans="1:4" ht="21.75" customHeight="1">
      <c r="A7" s="10">
        <v>2002</v>
      </c>
      <c r="B7" s="8">
        <v>297330185.23</v>
      </c>
      <c r="C7" s="13">
        <v>0.033168676160582944</v>
      </c>
      <c r="D7" s="16">
        <v>0</v>
      </c>
    </row>
    <row r="8" spans="1:4" ht="21.75" customHeight="1">
      <c r="A8" s="10">
        <v>2003</v>
      </c>
      <c r="B8" s="8">
        <v>296747992.32</v>
      </c>
      <c r="C8" s="13">
        <v>-0.001958068635209975</v>
      </c>
      <c r="D8" s="16">
        <v>0</v>
      </c>
    </row>
    <row r="9" spans="1:4" ht="21.75" customHeight="1">
      <c r="A9" s="10">
        <v>2004</v>
      </c>
      <c r="B9" s="8">
        <v>314192142.47</v>
      </c>
      <c r="C9" s="13">
        <v>0.05878439147513781</v>
      </c>
      <c r="D9" s="16">
        <v>0</v>
      </c>
    </row>
    <row r="10" spans="1:4" ht="21.75" customHeight="1">
      <c r="A10" s="10">
        <v>2005</v>
      </c>
      <c r="B10" s="8">
        <v>341149233.93</v>
      </c>
      <c r="C10" s="13">
        <v>0.08579810827883416</v>
      </c>
      <c r="D10" s="16">
        <v>0</v>
      </c>
    </row>
    <row r="11" spans="1:4" ht="21.75" customHeight="1">
      <c r="A11" s="10">
        <v>2006</v>
      </c>
      <c r="B11" s="8">
        <v>367263688.86999995</v>
      </c>
      <c r="C11" s="13">
        <v>0.07654847891394745</v>
      </c>
      <c r="D11" s="16">
        <v>0</v>
      </c>
    </row>
    <row r="12" spans="1:4" ht="21.75" customHeight="1">
      <c r="A12" s="10">
        <v>2007</v>
      </c>
      <c r="B12" s="8">
        <v>442042299.67999995</v>
      </c>
      <c r="C12" s="13">
        <v>0.2036101391893097</v>
      </c>
      <c r="D12" s="16">
        <v>0</v>
      </c>
    </row>
    <row r="13" spans="1:4" ht="21.75" customHeight="1">
      <c r="A13" s="10">
        <v>2008</v>
      </c>
      <c r="B13" s="8">
        <v>432934212.59000003</v>
      </c>
      <c r="C13" s="13">
        <v>-0.0206045600083824</v>
      </c>
      <c r="D13" s="16">
        <v>0</v>
      </c>
    </row>
    <row r="14" spans="1:4" ht="21.75" customHeight="1">
      <c r="A14" s="10">
        <v>2009</v>
      </c>
      <c r="B14" s="8">
        <v>376904265.79065436</v>
      </c>
      <c r="C14" s="13">
        <v>-0.12941907839565336</v>
      </c>
      <c r="D14" s="16">
        <v>0</v>
      </c>
    </row>
    <row r="15" spans="1:4" ht="21.75" customHeight="1">
      <c r="A15" s="10">
        <v>2010</v>
      </c>
      <c r="B15" s="8">
        <v>375199113.6666009</v>
      </c>
      <c r="C15" s="13">
        <v>-0.004524098766768958</v>
      </c>
      <c r="D15" s="16">
        <v>0</v>
      </c>
    </row>
    <row r="16" spans="1:4" ht="21.75" customHeight="1" thickBot="1">
      <c r="A16" s="10">
        <v>2011</v>
      </c>
      <c r="B16" s="8">
        <v>399483215.2951</v>
      </c>
      <c r="C16" s="13">
        <v>0.06472323825923998</v>
      </c>
      <c r="D16" s="16">
        <v>-0.00013177310331913272</v>
      </c>
    </row>
    <row r="17" spans="1:4" ht="21.75" customHeight="1" thickTop="1">
      <c r="A17" s="11">
        <v>2012</v>
      </c>
      <c r="B17" s="12">
        <v>405674260.212217</v>
      </c>
      <c r="C17" s="47">
        <v>0.015497634644157987</v>
      </c>
      <c r="D17" s="17">
        <v>-0.008467995468742329</v>
      </c>
    </row>
    <row r="18" spans="1:4" ht="21.75" customHeight="1">
      <c r="A18" s="10">
        <v>2013</v>
      </c>
      <c r="B18" s="8">
        <v>423405179.8031762</v>
      </c>
      <c r="C18" s="16">
        <v>0.043707282738825626</v>
      </c>
      <c r="D18" s="16">
        <v>-0.00029960023537156655</v>
      </c>
    </row>
    <row r="19" spans="1:4" ht="21.75" customHeight="1">
      <c r="A19" s="10">
        <v>2014</v>
      </c>
      <c r="B19" s="8">
        <v>440067898.0919001</v>
      </c>
      <c r="C19" s="13">
        <v>0.03935407284452608</v>
      </c>
      <c r="D19" s="16">
        <v>-0.011833657497926198</v>
      </c>
    </row>
    <row r="20" spans="1:4" ht="21.75" customHeight="1">
      <c r="A20" s="10">
        <v>2015</v>
      </c>
      <c r="B20" s="8">
        <v>464988213.65749127</v>
      </c>
      <c r="C20" s="13">
        <v>0.05662834229364089</v>
      </c>
      <c r="D20" s="16">
        <v>-0.014846742829926707</v>
      </c>
    </row>
    <row r="21" spans="1:4" ht="21.75" customHeight="1">
      <c r="A21" s="10">
        <v>2016</v>
      </c>
      <c r="B21" s="8">
        <v>491037855.20584685</v>
      </c>
      <c r="C21" s="13">
        <v>0.05602215450463799</v>
      </c>
      <c r="D21" s="16">
        <v>-0.019537158697965906</v>
      </c>
    </row>
    <row r="22" spans="1:4" ht="21.75" customHeight="1">
      <c r="A22" s="10">
        <v>2017</v>
      </c>
      <c r="B22" s="8">
        <v>516760763.33984166</v>
      </c>
      <c r="C22" s="13">
        <v>0.052384776166007674</v>
      </c>
      <c r="D22" s="16">
        <v>-0.02234481252731979</v>
      </c>
    </row>
    <row r="23" spans="1:4" ht="21.75" customHeight="1">
      <c r="A23" s="10">
        <v>2018</v>
      </c>
      <c r="B23" s="8">
        <v>541372148.093448</v>
      </c>
      <c r="C23" s="13">
        <v>0.04762626441400508</v>
      </c>
      <c r="D23" s="16">
        <v>-0.026749841087930992</v>
      </c>
    </row>
    <row r="24" spans="1:4" ht="21.75" customHeight="1">
      <c r="A24" s="10">
        <v>2019</v>
      </c>
      <c r="B24" s="8">
        <v>567385396.9350275</v>
      </c>
      <c r="C24" s="13">
        <v>0.048050585781315824</v>
      </c>
      <c r="D24" s="16">
        <v>-0.029258967217159815</v>
      </c>
    </row>
    <row r="25" spans="1:4" ht="21.75" customHeight="1">
      <c r="A25" s="10">
        <v>2020</v>
      </c>
      <c r="B25" s="8">
        <v>594613761.8445251</v>
      </c>
      <c r="C25" s="13">
        <v>0.04798918875350533</v>
      </c>
      <c r="D25" s="16">
        <v>-0.031461814660608045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71" t="s">
        <v>100</v>
      </c>
      <c r="B28" s="3"/>
      <c r="C28" s="3"/>
    </row>
    <row r="29" spans="1:3" ht="21.75" customHeight="1">
      <c r="A29" s="69" t="s">
        <v>130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Headings!F8</f>
        <v>Page 8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6" t="str">
        <f>Headings!E9</f>
        <v>July 2012 Mental Health Sales Tax Forecast</v>
      </c>
      <c r="B1" s="92"/>
      <c r="C1" s="92"/>
      <c r="D1" s="92"/>
    </row>
    <row r="2" spans="1:4" ht="21.75" customHeight="1">
      <c r="A2" s="96" t="s">
        <v>67</v>
      </c>
      <c r="B2" s="92"/>
      <c r="C2" s="92"/>
      <c r="D2" s="92"/>
    </row>
    <row r="4" spans="1:4" ht="43.5" customHeight="1">
      <c r="A4" s="56" t="s">
        <v>161</v>
      </c>
      <c r="B4" s="57" t="s">
        <v>173</v>
      </c>
      <c r="C4" s="57" t="s">
        <v>76</v>
      </c>
      <c r="D4" s="66" t="s">
        <v>77</v>
      </c>
    </row>
    <row r="5" spans="1:4" ht="21.75" customHeight="1">
      <c r="A5" s="9">
        <v>2000</v>
      </c>
      <c r="B5" s="7">
        <v>0</v>
      </c>
      <c r="C5" s="13" t="s">
        <v>171</v>
      </c>
      <c r="D5" s="36" t="s">
        <v>171</v>
      </c>
    </row>
    <row r="6" spans="1:4" ht="21.75" customHeight="1">
      <c r="A6" s="10">
        <v>2001</v>
      </c>
      <c r="B6" s="8">
        <v>0</v>
      </c>
      <c r="C6" s="13" t="s">
        <v>171</v>
      </c>
      <c r="D6" s="16" t="s">
        <v>171</v>
      </c>
    </row>
    <row r="7" spans="1:4" ht="21.75" customHeight="1">
      <c r="A7" s="10">
        <v>2002</v>
      </c>
      <c r="B7" s="8">
        <v>0</v>
      </c>
      <c r="C7" s="13" t="s">
        <v>171</v>
      </c>
      <c r="D7" s="16" t="s">
        <v>171</v>
      </c>
    </row>
    <row r="8" spans="1:4" ht="21.75" customHeight="1">
      <c r="A8" s="10">
        <v>2003</v>
      </c>
      <c r="B8" s="8">
        <v>0</v>
      </c>
      <c r="C8" s="13" t="s">
        <v>171</v>
      </c>
      <c r="D8" s="16" t="s">
        <v>171</v>
      </c>
    </row>
    <row r="9" spans="1:4" ht="21.75" customHeight="1">
      <c r="A9" s="10">
        <v>2004</v>
      </c>
      <c r="B9" s="8">
        <v>0</v>
      </c>
      <c r="C9" s="13" t="s">
        <v>171</v>
      </c>
      <c r="D9" s="16" t="s">
        <v>171</v>
      </c>
    </row>
    <row r="10" spans="1:4" ht="21.75" customHeight="1">
      <c r="A10" s="10">
        <v>2005</v>
      </c>
      <c r="B10" s="8">
        <v>0</v>
      </c>
      <c r="C10" s="13" t="s">
        <v>171</v>
      </c>
      <c r="D10" s="16" t="s">
        <v>171</v>
      </c>
    </row>
    <row r="11" spans="1:4" ht="21.75" customHeight="1">
      <c r="A11" s="10">
        <v>2006</v>
      </c>
      <c r="B11" s="8">
        <v>0</v>
      </c>
      <c r="C11" s="13" t="s">
        <v>171</v>
      </c>
      <c r="D11" s="16" t="s">
        <v>171</v>
      </c>
    </row>
    <row r="12" spans="1:4" ht="21.75" customHeight="1">
      <c r="A12" s="10">
        <v>2007</v>
      </c>
      <c r="B12" s="8">
        <v>0</v>
      </c>
      <c r="C12" s="13" t="s">
        <v>171</v>
      </c>
      <c r="D12" s="16" t="s">
        <v>171</v>
      </c>
    </row>
    <row r="13" spans="1:4" ht="21.75" customHeight="1">
      <c r="A13" s="10">
        <v>2008</v>
      </c>
      <c r="B13" s="8">
        <v>35564903.519999996</v>
      </c>
      <c r="C13" s="13" t="s">
        <v>171</v>
      </c>
      <c r="D13" s="16" t="s">
        <v>171</v>
      </c>
    </row>
    <row r="14" spans="1:4" ht="21.75" customHeight="1">
      <c r="A14" s="10">
        <v>2009</v>
      </c>
      <c r="B14" s="8">
        <v>41773812.241183825</v>
      </c>
      <c r="C14" s="13">
        <v>0.17457965878333503</v>
      </c>
      <c r="D14" s="16">
        <v>0</v>
      </c>
    </row>
    <row r="15" spans="1:4" ht="21.75" customHeight="1">
      <c r="A15" s="10">
        <v>2010</v>
      </c>
      <c r="B15" s="8">
        <v>40717980.1485112</v>
      </c>
      <c r="C15" s="13">
        <v>-0.025274975780920084</v>
      </c>
      <c r="D15" s="16">
        <v>0</v>
      </c>
    </row>
    <row r="16" spans="1:4" ht="21.75" customHeight="1" thickBot="1">
      <c r="A16" s="10">
        <v>2011</v>
      </c>
      <c r="B16" s="8">
        <v>43099477.537233345</v>
      </c>
      <c r="C16" s="13">
        <v>0.05848761112501344</v>
      </c>
      <c r="D16" s="16">
        <v>-0.0001900599526678537</v>
      </c>
    </row>
    <row r="17" spans="1:4" ht="21.75" customHeight="1" thickTop="1">
      <c r="A17" s="11">
        <v>2012</v>
      </c>
      <c r="B17" s="12">
        <v>44599011.8547473</v>
      </c>
      <c r="C17" s="47">
        <v>0.03479240128185945</v>
      </c>
      <c r="D17" s="17">
        <v>-0.01947144518788435</v>
      </c>
    </row>
    <row r="18" spans="1:4" ht="21.75" customHeight="1">
      <c r="A18" s="10">
        <v>2013</v>
      </c>
      <c r="B18" s="8">
        <v>46130830.5626594</v>
      </c>
      <c r="C18" s="16">
        <v>0.034346471910657206</v>
      </c>
      <c r="D18" s="16">
        <v>-0.02026031876752099</v>
      </c>
    </row>
    <row r="19" spans="1:4" ht="21.75" customHeight="1">
      <c r="A19" s="10">
        <v>2014</v>
      </c>
      <c r="B19" s="8">
        <v>47946266.62900078</v>
      </c>
      <c r="C19" s="13">
        <v>0.03935407284452608</v>
      </c>
      <c r="D19" s="16">
        <v>-0.03156407896246871</v>
      </c>
    </row>
    <row r="20" spans="1:4" ht="21.75" customHeight="1">
      <c r="A20" s="10">
        <v>2015</v>
      </c>
      <c r="B20" s="8">
        <v>50661384.22737001</v>
      </c>
      <c r="C20" s="13">
        <v>0.05662834229364089</v>
      </c>
      <c r="D20" s="16">
        <v>-0.0345170029218822</v>
      </c>
    </row>
    <row r="21" spans="1:4" ht="21.75" customHeight="1">
      <c r="A21" s="10">
        <v>2016</v>
      </c>
      <c r="B21" s="8">
        <v>53499544.12197456</v>
      </c>
      <c r="C21" s="13">
        <v>0.05602215450463799</v>
      </c>
      <c r="D21" s="16">
        <v>-0.039113766660781035</v>
      </c>
    </row>
    <row r="22" spans="1:4" ht="21.75" customHeight="1">
      <c r="A22" s="10">
        <v>2017</v>
      </c>
      <c r="B22" s="8" t="s">
        <v>156</v>
      </c>
      <c r="C22" s="13" t="s">
        <v>171</v>
      </c>
      <c r="D22" s="16" t="s">
        <v>171</v>
      </c>
    </row>
    <row r="23" spans="1:4" ht="21.75" customHeight="1">
      <c r="A23" s="10">
        <v>2018</v>
      </c>
      <c r="B23" s="8">
        <v>0</v>
      </c>
      <c r="C23" s="13" t="s">
        <v>171</v>
      </c>
      <c r="D23" s="16" t="s">
        <v>171</v>
      </c>
    </row>
    <row r="24" spans="1:4" ht="21.75" customHeight="1">
      <c r="A24" s="10">
        <v>2019</v>
      </c>
      <c r="B24" s="8">
        <v>0</v>
      </c>
      <c r="C24" s="13" t="s">
        <v>171</v>
      </c>
      <c r="D24" s="16" t="s">
        <v>171</v>
      </c>
    </row>
    <row r="25" spans="1:4" ht="21.75" customHeight="1">
      <c r="A25" s="10">
        <v>2020</v>
      </c>
      <c r="B25" s="8">
        <v>0</v>
      </c>
      <c r="C25" s="13" t="s">
        <v>171</v>
      </c>
      <c r="D25" s="16" t="s">
        <v>171</v>
      </c>
    </row>
    <row r="26" spans="1:3" ht="21.75" customHeight="1">
      <c r="A26" s="3"/>
      <c r="B26" s="3"/>
      <c r="C26" s="3"/>
    </row>
    <row r="27" spans="1:3" ht="21.75" customHeight="1">
      <c r="A27" s="67" t="s">
        <v>116</v>
      </c>
      <c r="B27" s="3"/>
      <c r="C27" s="3"/>
    </row>
    <row r="28" spans="1:3" ht="21.75" customHeight="1">
      <c r="A28" s="71" t="s">
        <v>131</v>
      </c>
      <c r="B28" s="3"/>
      <c r="C28" s="3"/>
    </row>
    <row r="29" spans="1:3" ht="21.75" customHeight="1">
      <c r="A29" s="69" t="s">
        <v>132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90" t="str">
        <f>Headings!F9</f>
        <v>Page 9</v>
      </c>
      <c r="B31" s="91"/>
      <c r="C31" s="91"/>
      <c r="D31" s="91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Cacallori</dc:creator>
  <cp:keywords/>
  <dc:description/>
  <cp:lastModifiedBy>Anthony Cacallori</cp:lastModifiedBy>
  <cp:lastPrinted>2012-07-18T20:50:00Z</cp:lastPrinted>
  <dcterms:created xsi:type="dcterms:W3CDTF">2010-06-11T22:06:58Z</dcterms:created>
  <dcterms:modified xsi:type="dcterms:W3CDTF">2012-07-12T15:31:07Z</dcterms:modified>
  <cp:category/>
  <cp:version/>
  <cp:contentType/>
  <cp:contentStatus/>
</cp:coreProperties>
</file>