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75" yWindow="180" windowWidth="19125" windowHeight="11205" tabRatio="838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otel Sales Tax" sheetId="10" r:id="rId11"/>
    <sheet name="Rental Car Sales Tax" sheetId="11" r:id="rId12"/>
    <sheet name="REET" sheetId="4" r:id="rId13"/>
    <sheet name="Investment Pool Nom" sheetId="5" r:id="rId14"/>
    <sheet name="Investment Pool Real" sheetId="35" r:id="rId15"/>
    <sheet name="CPI-U" sheetId="34" r:id="rId16"/>
    <sheet name="CPI-W" sheetId="7" r:id="rId17"/>
    <sheet name="Seattle CPI-U" sheetId="33" r:id="rId18"/>
    <sheet name="Seattle CPI-W" sheetId="13" r:id="rId19"/>
    <sheet name="COLA" sheetId="12" r:id="rId20"/>
    <sheet name="Pharmaceuticals PPI" sheetId="14" r:id="rId21"/>
    <sheet name="Transportation CPI" sheetId="15" r:id="rId22"/>
    <sheet name="Retail Gas" sheetId="37" r:id="rId23"/>
    <sheet name="Diesel and Gas" sheetId="32" r:id="rId24"/>
    <sheet name="Docs" sheetId="36" r:id="rId25"/>
    <sheet name="Gambling" sheetId="60" r:id="rId26"/>
    <sheet name="E911" sheetId="61" r:id="rId27"/>
    <sheet name="CX" sheetId="39" r:id="rId28"/>
    <sheet name="DD-MH" sheetId="40" r:id="rId29"/>
    <sheet name="Veterans" sheetId="41" r:id="rId30"/>
    <sheet name="ICRI" sheetId="55" r:id="rId31"/>
    <sheet name="AFIS" sheetId="42" r:id="rId32"/>
    <sheet name="Parks" sheetId="43" r:id="rId33"/>
    <sheet name="YSC" sheetId="45" r:id="rId34"/>
    <sheet name="Veterans_Lid" sheetId="46" r:id="rId35"/>
    <sheet name="EMS" sheetId="48" r:id="rId36"/>
    <sheet name="CF" sheetId="49" r:id="rId37"/>
    <sheet name="Roads" sheetId="50" r:id="rId38"/>
    <sheet name="Flood" sheetId="56" r:id="rId39"/>
    <sheet name="Ferry" sheetId="52" r:id="rId40"/>
    <sheet name="Transit" sheetId="53" r:id="rId41"/>
    <sheet name="UTGO" sheetId="54" r:id="rId42"/>
    <sheet name="Appendix" sheetId="38" r:id="rId43"/>
    <sheet name="Headings" sheetId="29" r:id="rId44"/>
  </sheets>
  <calcPr calcId="145621"/>
</workbook>
</file>

<file path=xl/calcChain.xml><?xml version="1.0" encoding="utf-8"?>
<calcChain xmlns="http://schemas.openxmlformats.org/spreadsheetml/2006/main">
  <c r="A30" i="9" l="1"/>
  <c r="A30" i="16" l="1"/>
  <c r="A30" i="18"/>
  <c r="A30" i="17"/>
  <c r="A30" i="19"/>
  <c r="A30" i="26"/>
  <c r="A30" i="1"/>
  <c r="A30" i="8"/>
  <c r="A30" i="21"/>
  <c r="A30" i="10"/>
  <c r="A30" i="11"/>
  <c r="A30" i="4"/>
  <c r="A30" i="5"/>
  <c r="A30" i="35"/>
  <c r="A30" i="34"/>
  <c r="A30" i="7"/>
  <c r="A30" i="33"/>
  <c r="A30" i="13"/>
  <c r="A30" i="12"/>
  <c r="A30" i="14"/>
  <c r="A30" i="15"/>
  <c r="A30" i="37"/>
  <c r="A30" i="32"/>
  <c r="A30" i="36"/>
  <c r="A30" i="60"/>
  <c r="A30" i="61"/>
  <c r="A30" i="39"/>
  <c r="A30" i="40"/>
  <c r="A30" i="41"/>
  <c r="A30" i="55"/>
  <c r="A30" i="42"/>
  <c r="A30" i="43"/>
  <c r="A30" i="45"/>
  <c r="A30" i="46"/>
  <c r="A30" i="48"/>
  <c r="A30" i="49"/>
  <c r="A30" i="50"/>
  <c r="A30" i="56"/>
  <c r="A30" i="52"/>
  <c r="A30" i="53"/>
  <c r="A30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1" i="29"/>
  <c r="A1" i="10" s="1"/>
  <c r="E12" i="29"/>
  <c r="A1" i="11" s="1"/>
  <c r="E13" i="29"/>
  <c r="A1" i="4" s="1"/>
  <c r="E14" i="29"/>
  <c r="A1" i="5" s="1"/>
  <c r="E15" i="29"/>
  <c r="A1" i="35" s="1"/>
  <c r="E16" i="29"/>
  <c r="A1" i="34" s="1"/>
  <c r="E17" i="29"/>
  <c r="A1" i="7" s="1"/>
  <c r="E18" i="29"/>
  <c r="A1" i="33" s="1"/>
  <c r="E19" i="29"/>
  <c r="A1" i="13" s="1"/>
  <c r="E20" i="29"/>
  <c r="A1" i="12" s="1"/>
  <c r="E21" i="29"/>
  <c r="A1" i="14" s="1"/>
  <c r="E22" i="29"/>
  <c r="A1" i="15" s="1"/>
  <c r="E23" i="29"/>
  <c r="A1" i="37" s="1"/>
  <c r="E24" i="29"/>
  <c r="E25" i="29"/>
  <c r="A1" i="36" s="1"/>
  <c r="E26" i="29"/>
  <c r="A1" i="60" s="1"/>
  <c r="E27" i="29"/>
  <c r="A1" i="61" s="1"/>
  <c r="E28" i="29"/>
  <c r="A1" i="39" s="1"/>
  <c r="E29" i="29"/>
  <c r="A1" i="40" s="1"/>
  <c r="E30" i="29"/>
  <c r="A1" i="41" s="1"/>
  <c r="E31" i="29"/>
  <c r="A1" i="55" s="1"/>
  <c r="E32" i="29"/>
  <c r="A1" i="42" s="1"/>
  <c r="E33" i="29"/>
  <c r="A1" i="43" s="1"/>
  <c r="E34" i="29"/>
  <c r="A1" i="45" s="1"/>
  <c r="E35" i="29"/>
  <c r="A1" i="46" s="1"/>
  <c r="E36" i="29"/>
  <c r="A1" i="48" s="1"/>
  <c r="E37" i="29"/>
  <c r="A1" i="49" s="1"/>
  <c r="E38" i="29"/>
  <c r="A1" i="50" s="1"/>
  <c r="E39" i="29"/>
  <c r="A1" i="56" s="1"/>
  <c r="E40" i="29"/>
  <c r="A1" i="52" s="1"/>
  <c r="E41" i="29"/>
  <c r="A1" i="53" s="1"/>
  <c r="E42" i="29"/>
  <c r="A1" i="54" s="1"/>
</calcChain>
</file>

<file path=xl/sharedStrings.xml><?xml version="1.0" encoding="utf-8"?>
<sst xmlns="http://schemas.openxmlformats.org/spreadsheetml/2006/main" count="1057" uniqueCount="250">
  <si>
    <t>Page 37</t>
  </si>
  <si>
    <t>Page 38</t>
  </si>
  <si>
    <t>Page 39</t>
  </si>
  <si>
    <t>Page 40</t>
  </si>
  <si>
    <t>Notes:</t>
  </si>
  <si>
    <t>Q3 2013</t>
  </si>
  <si>
    <t>Q4 2013</t>
  </si>
  <si>
    <t>Q1 2014</t>
  </si>
  <si>
    <t>Seattle Annual CPI-U</t>
  </si>
  <si>
    <t>YOY Change</t>
  </si>
  <si>
    <t>Recorded Documents</t>
  </si>
  <si>
    <t>Q3 2015</t>
  </si>
  <si>
    <t>Page 1</t>
  </si>
  <si>
    <t xml:space="preserve">The Investment Pool Real Rate of Return Forecast is deflated by the </t>
  </si>
  <si>
    <t>National CPI-W</t>
  </si>
  <si>
    <t>90% of the annual change in the September to September National CPI-W; 2% floor, 6% ceiling</t>
  </si>
  <si>
    <t>Retail Gas</t>
  </si>
  <si>
    <t xml:space="preserve">    STB CPI-U to adjust nominal values.</t>
  </si>
  <si>
    <t>Vets &amp; Human Services</t>
  </si>
  <si>
    <t>Veteran's Aid</t>
  </si>
  <si>
    <t>Transit</t>
  </si>
  <si>
    <t>UTGO</t>
  </si>
  <si>
    <t>Seattle CPI-U</t>
  </si>
  <si>
    <t>Sept-to-Sept National CPI-W</t>
  </si>
  <si>
    <t>Old COLA</t>
  </si>
  <si>
    <t>Page 6</t>
  </si>
  <si>
    <t>Diesel and Gasoline</t>
  </si>
  <si>
    <t>Q1 2013</t>
  </si>
  <si>
    <t>Q4 2015</t>
  </si>
  <si>
    <t>Q2 2015</t>
  </si>
  <si>
    <t>1. Values are nominal annual returns for the King County investment pool.</t>
  </si>
  <si>
    <t>In addition, all sales tax forecasts have been adjusted for delinquent payments,</t>
  </si>
  <si>
    <t>Q4 2016</t>
  </si>
  <si>
    <t>Q1 2016</t>
  </si>
  <si>
    <t>Veterans Aid Property Tax</t>
  </si>
  <si>
    <t>Transit Property Tax</t>
  </si>
  <si>
    <t>2. The V&amp;HS lid lift is a six-year lid lift in effect from 2012-2017.</t>
  </si>
  <si>
    <t>Unincorporated Area/Roads Property Tax Levy</t>
  </si>
  <si>
    <t>AFIS Lid Lift</t>
  </si>
  <si>
    <t>Children and Family Justice Center Lid Lift</t>
  </si>
  <si>
    <t>*Negotiations with King County labor unions for 2015 wage adjustments are on-going and the exact</t>
  </si>
  <si>
    <t>NH Sliver and Triangle</t>
  </si>
  <si>
    <t>North Highline Y (remainder)</t>
  </si>
  <si>
    <t>King County Sales and Use Taxbase</t>
  </si>
  <si>
    <t>2. King County also collects REET 2 (another identical 0.25%, not shown here).</t>
  </si>
  <si>
    <t>Area</t>
  </si>
  <si>
    <t>1. Distribution is 0.1% of countywide taxable sales less sales at lodging establishments with</t>
  </si>
  <si>
    <t>Annual Change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</si>
  <si>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</si>
  <si>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</si>
  <si>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</si>
  <si>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</si>
  <si>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</si>
  <si>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</si>
  <si>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</si>
  <si>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</si>
  <si>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>Veterans and Human Services Lid Lift</t>
  </si>
  <si>
    <t xml:space="preserve">    60 or more rooms, which are capped at 0.6%.</t>
  </si>
  <si>
    <t xml:space="preserve">    60 or more rooms, which do not pay MIDD sales tax.</t>
  </si>
  <si>
    <t xml:space="preserve">    Information Administration (EIA) in $/gallon.</t>
  </si>
  <si>
    <t xml:space="preserve">1. Values are real annual returns for the King County investment pool using </t>
  </si>
  <si>
    <t>EMS</t>
  </si>
  <si>
    <t>Conservation Futures</t>
  </si>
  <si>
    <t>Flood</t>
  </si>
  <si>
    <t>Ferry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</si>
  <si>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</si>
  <si>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</si>
  <si>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</si>
  <si>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</si>
  <si>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</si>
  <si>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</si>
  <si>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</si>
  <si>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</si>
  <si>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</si>
  <si>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</si>
  <si>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</si>
  <si>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</si>
  <si>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Seattle CPI-U mean forecast. Series CUURA423SAO.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</si>
  <si>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</si>
  <si>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</si>
  <si>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</si>
  <si>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</si>
  <si>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</si>
  <si>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have been adjusted for the annexations listed above. (Pages 7 &amp; 10)</t>
  </si>
  <si>
    <t>contract adjustment, if any, is to be determined.</t>
  </si>
  <si>
    <t>Investment Pool Real Rate of Return</t>
  </si>
  <si>
    <t>1. Values listed are the sum of official public records, recorded maps and marriage records.</t>
  </si>
  <si>
    <t>National CPI-U</t>
  </si>
  <si>
    <t>include mitigation payments in outyears and deduct the 1% DOR admin fee.</t>
  </si>
  <si>
    <t>Parks</t>
  </si>
  <si>
    <t>UTGO Bond Property Tax</t>
  </si>
  <si>
    <t>Current Expense</t>
  </si>
  <si>
    <t>The “New” COLA: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</si>
  <si>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</si>
  <si>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</si>
  <si>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</si>
  <si>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</si>
  <si>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</si>
  <si>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</si>
  <si>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</si>
  <si>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</si>
  <si>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Ferry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</si>
  <si>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</si>
  <si>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</si>
  <si>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</si>
  <si>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</si>
  <si>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</si>
  <si>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</si>
  <si>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</si>
  <si>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</si>
  <si>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Q2 2014</t>
  </si>
  <si>
    <t>Q3 2014</t>
  </si>
  <si>
    <t>Q4 2014</t>
  </si>
  <si>
    <t>Quarter</t>
  </si>
  <si>
    <t>Diesel</t>
  </si>
  <si>
    <t>Gasoline</t>
  </si>
  <si>
    <t>-</t>
  </si>
  <si>
    <t>Year</t>
  </si>
  <si>
    <t>Value</t>
  </si>
  <si>
    <t>Date Annexed</t>
  </si>
  <si>
    <t>Q2 2013</t>
  </si>
  <si>
    <t>REET data presents 0.25% of King County's 0.50% real estate tax. (Page 13)</t>
  </si>
  <si>
    <t>2. The UAL/Roads levy values are affected by annexations (see appendix).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</si>
  <si>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</si>
  <si>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</si>
  <si>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</si>
  <si>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</si>
  <si>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</si>
  <si>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</si>
  <si>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</si>
  <si>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</si>
  <si>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</si>
  <si>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</si>
  <si>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Q1 2015</t>
  </si>
  <si>
    <t>DD/MH</t>
  </si>
  <si>
    <t>AFIS</t>
  </si>
  <si>
    <t>Annexation Assumptions:</t>
  </si>
  <si>
    <t>Rental Car Sales Tax</t>
  </si>
  <si>
    <t>Countywide New Construction</t>
  </si>
  <si>
    <t>New COLA</t>
  </si>
  <si>
    <t>Pharmaceuticals PPI</t>
  </si>
  <si>
    <t>Transportation CPI</t>
  </si>
  <si>
    <t>1. Includes both taxable and non-taxable value.</t>
  </si>
  <si>
    <t>Hotel Sales Tax</t>
  </si>
  <si>
    <t>Contents</t>
  </si>
  <si>
    <t>Property tax adjustments:</t>
  </si>
  <si>
    <t>Inter-County River</t>
  </si>
  <si>
    <t>2. AFIS is a six-year lid lift in effect from 2013-2018.</t>
  </si>
  <si>
    <t>Page 41</t>
  </si>
  <si>
    <t>1. Distribution is 1% of taxable sales on rental cars within King County.</t>
  </si>
  <si>
    <t>June-June Average Seattle CPI-W</t>
  </si>
  <si>
    <t>Investment Pool Nominal Rate of Return</t>
  </si>
  <si>
    <t>Real Estate Excise Tax (REET 1)</t>
  </si>
  <si>
    <t>Sales and Use Taxbase</t>
  </si>
  <si>
    <t>The “Old” COLA:</t>
  </si>
  <si>
    <t>Diff</t>
  </si>
  <si>
    <t>Tax Year</t>
  </si>
  <si>
    <t>Expires</t>
  </si>
  <si>
    <t>Inter County River Improvement Property Tax</t>
  </si>
  <si>
    <t>1. Series CUURA423SAO. Values are annual growth.</t>
  </si>
  <si>
    <t>1. Unincorporated new construction values are affected by annexations (see appendix).</t>
  </si>
  <si>
    <t>2. The C&amp;FJC lid lift is a nine-year lid lift in effect from 2013-2021.</t>
  </si>
  <si>
    <t>COLA Comparison</t>
  </si>
  <si>
    <t>Page 35</t>
  </si>
  <si>
    <t>Page 36</t>
  </si>
  <si>
    <t>Page 43</t>
  </si>
  <si>
    <t>Forecasts have been adjusted for the annexations listed above. (Pages 3, 5, 38)</t>
  </si>
  <si>
    <t>3. Forecasts for 2014 and beyond are affected by annexations (see appendix).</t>
  </si>
  <si>
    <t xml:space="preserve">2. Forecast for 2014 and beyond adjusts for removal of the 2% King County tax inside the </t>
  </si>
  <si>
    <t>Q2 2016</t>
  </si>
  <si>
    <t>Q3 2016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</si>
  <si>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</si>
  <si>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</si>
  <si>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</si>
  <si>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</si>
  <si>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</si>
  <si>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</si>
  <si>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2014 Population Est.</t>
  </si>
  <si>
    <t>Sales tax adjustments:</t>
  </si>
  <si>
    <t>Retail Gas Prices</t>
  </si>
  <si>
    <t>Children &amp; Family Center</t>
  </si>
  <si>
    <t>UAL/Roads</t>
  </si>
  <si>
    <t>Renton West Hill</t>
  </si>
  <si>
    <t xml:space="preserve">1. Series CWUR0000SAO. Values are percent change from September of previous year to </t>
  </si>
  <si>
    <t>1. Values are for Seattle, WA, regular grades, regular formulations as quoted by the Energy</t>
  </si>
  <si>
    <t>Bothell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</si>
  <si>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</si>
  <si>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</si>
  <si>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</si>
  <si>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</si>
  <si>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</si>
  <si>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 xml:space="preserve">    September of tax year.</t>
  </si>
  <si>
    <t xml:space="preserve">    incorporated cities.</t>
  </si>
  <si>
    <t>Parks Lid Lift</t>
  </si>
  <si>
    <t>Gambling Tax</t>
  </si>
  <si>
    <t>E-911 Tax</t>
  </si>
  <si>
    <t>Page 42</t>
  </si>
  <si>
    <t>Q1 2017</t>
  </si>
  <si>
    <t>Q2 2017</t>
  </si>
  <si>
    <t>Q3 2017</t>
  </si>
  <si>
    <t>Q4 2017</t>
  </si>
  <si>
    <t>Page 33</t>
  </si>
  <si>
    <t>Page 34</t>
  </si>
  <si>
    <t>Appendix</t>
  </si>
  <si>
    <t>2. Prices are stated in wholesale terms.</t>
  </si>
  <si>
    <t xml:space="preserve">    City of Bellevue.</t>
  </si>
  <si>
    <t>These forecasts are presented on accrual basis. (Pages 7 thru 10)</t>
  </si>
  <si>
    <t>REET Adjustments:</t>
  </si>
  <si>
    <t>Page 25</t>
  </si>
  <si>
    <t>The REET Forecast has been adjusted for the annexations listed above.</t>
  </si>
  <si>
    <t>2. The previous existing EMS levy expired in 2013.</t>
  </si>
  <si>
    <r>
      <t>2011</t>
    </r>
    <r>
      <rPr>
        <sz val="11"/>
        <rFont val="Arial Narrow"/>
      </rPr>
      <t xml:space="preserve">   0%</t>
    </r>
  </si>
  <si>
    <t>2. Proceeds for 2014 and beyond are affected by annexations (see appendix).</t>
  </si>
  <si>
    <t>2. Unincorporated assessed values are affected by annexations (see appendix).</t>
  </si>
  <si>
    <t>1. Includes taxable value only.</t>
  </si>
  <si>
    <t>% Change from March 2014 Forecast</t>
  </si>
  <si>
    <t>$ Change from March 2014 Forecast</t>
  </si>
  <si>
    <t># Change from March 2014 Forecast</t>
  </si>
  <si>
    <t>Draft forecast submitted for Forecast Council approval July 18, 2014</t>
  </si>
  <si>
    <t>1. Actual values are taxable sales for King County as reported by the Washington DOR.</t>
  </si>
  <si>
    <t>Klahanie</t>
  </si>
  <si>
    <t xml:space="preserve">1. Values are local area new construction only. Changes in state assessed utility values </t>
  </si>
  <si>
    <t xml:space="preserve">    not included. </t>
  </si>
  <si>
    <t xml:space="preserve">    to cities/counties.</t>
  </si>
  <si>
    <t xml:space="preserve">1. Distribution is 0.1% of countywide sales allocated 10% to counties and 90% by population </t>
  </si>
  <si>
    <t xml:space="preserve">    year values less the average of the six prior July-June values.</t>
  </si>
  <si>
    <t>1. Series CWURA423SAO. Values are the average of the six most recent July-June tax</t>
  </si>
  <si>
    <r>
      <t>2015 and beyond*</t>
    </r>
    <r>
      <rPr>
        <sz val="11"/>
        <rFont val="Arial Narrow"/>
      </rPr>
      <t xml:space="preserve"> we assume the same 95% of the Seattle CPI-W, NOT currently contracted for</t>
    </r>
  </si>
  <si>
    <r>
      <t>2012</t>
    </r>
    <r>
      <rPr>
        <sz val="11"/>
        <rFont val="Arial Narrow"/>
      </rPr>
      <t xml:space="preserve">   90% avg annual change in the Sea-CPI-W from Jul-2010 to Jun-2011; 0% floor, no ceiling</t>
    </r>
  </si>
  <si>
    <r>
      <t>2013</t>
    </r>
    <r>
      <rPr>
        <sz val="11"/>
        <rFont val="Arial Narrow"/>
      </rPr>
      <t xml:space="preserve">   95% avg annual change in the Sea-CPI-W from Jul-2011 to Jun-2012; 0% floor, no ceiling</t>
    </r>
  </si>
  <si>
    <r>
      <t>2014</t>
    </r>
    <r>
      <rPr>
        <sz val="11"/>
        <rFont val="Arial Narrow"/>
      </rPr>
      <t xml:space="preserve">   95% avg annual change in the Sea-CPI-W from Jul-2012 to Jun-2013; 0% floor, no ceiling</t>
    </r>
  </si>
  <si>
    <t>July</t>
  </si>
  <si>
    <t>July 2014 King County Economic and Revenue Forecast</t>
  </si>
  <si>
    <t>July 2014 Diesel &amp; Gasoline Dollar per Gallon Forecasts</t>
  </si>
  <si>
    <t>Dev. Disabilities &amp; Mental Health Property Tax</t>
  </si>
  <si>
    <t>3. The EMS levy is a six-year levy in effect from 2014-2019.</t>
  </si>
  <si>
    <t>3. The values for 2014-2019 are for the Parks lid lift approved by voters on August 6th, 2013</t>
  </si>
  <si>
    <t xml:space="preserve">    with an initial rate of $0.1877 per $1000 of assessed value.</t>
  </si>
  <si>
    <t>2. 2011 value includes approximately $2M in one-time sales tax amnesty proceeds.</t>
  </si>
  <si>
    <t>2. 2011 value includes approximately $10M in one-time sales tax amnesty proceeds.</t>
  </si>
  <si>
    <t>2. 2011 value includes approximately $1.1M in one-time sales tax amnesty proceeds.</t>
  </si>
  <si>
    <t>2. 2011 value includes approximately $0.3M in one-time sales tax amnesty proceeds.</t>
  </si>
  <si>
    <t>2. Limited bond debt service included in CX Levy in 2013 and thereafter.</t>
  </si>
  <si>
    <t>3. Levy amounts reflect forecasted new construction impacts from the TDR/TIF ILA</t>
  </si>
  <si>
    <t xml:space="preserve">    between the City of Seattle and King County.</t>
  </si>
  <si>
    <t>1. Forecast generated by Linwood Capital, LLC.</t>
  </si>
  <si>
    <t>1. Values are tax revenues for cellular (regular and prepaid), landline and VOIP accounts.</t>
  </si>
  <si>
    <t>2. Values for 2008-2013 include the Parks Operating &amp; Expansion lid lifts (expired in 2013).</t>
  </si>
  <si>
    <t xml:space="preserve">    due to annexations.</t>
  </si>
  <si>
    <t>3. Values are total levy amounts and do not reflect reduced collections within each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</si>
</sst>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4" formatCode="_(&quot;$&quot;* #,##0.00_);_(&quot;$&quot;* \(#,##0.00\);_(&quot;$&quot;* &quot;-&quot;??_);_(@_)"/>
    <numFmt numFmtId="164" formatCode="mmmm\ d\,\ yyyy"/>
    <numFmt numFmtId="165" formatCode="mm/dd/yy"/>
    <numFmt numFmtId="167" formatCode="&quot;$&quot;#,##0"/>
    <numFmt numFmtId="168" formatCode="&quot;$&quot;#,##0.00"/>
    <numFmt numFmtId="169" formatCode="&quot;$&quot;#,##0;\(&quot;$&quot;#,##0\)"/>
    <numFmt numFmtId="170" formatCode="#,##0;\(#,##0\)"/>
    <numFmt numFmtId="171" formatCode="&quot;$&quot;#,##0.00;\(&quot;$&quot;#,##0.00\)"/>
  </numFmts>
  <fonts count="24" x14ac:knownFonts="1">
    <font>
      <sz val="10"/>
      <name val="Verdana"/>
    </font>
    <font>
      <sz val="16"/>
      <name val="Arial Narrow"/>
    </font>
    <font>
      <sz val="18"/>
      <name val="Arial Narrow"/>
    </font>
    <font>
      <sz val="8"/>
      <name val="Verdana"/>
    </font>
    <font>
      <sz val="10"/>
      <name val="Arial Narrow"/>
    </font>
    <font>
      <b/>
      <sz val="16"/>
      <name val="Arial Narrow"/>
    </font>
    <font>
      <sz val="11"/>
      <name val="Arial Narrow"/>
    </font>
    <font>
      <sz val="18"/>
      <name val="Verdana"/>
    </font>
    <font>
      <b/>
      <sz val="11"/>
      <name val="Arial Narrow"/>
    </font>
    <font>
      <sz val="14"/>
      <name val="Arial Narrow"/>
    </font>
    <font>
      <sz val="18"/>
      <name val="Arial Narrow"/>
    </font>
    <font>
      <u/>
      <sz val="14"/>
      <name val="Arial Narrow"/>
      <family val="2"/>
    </font>
    <font>
      <sz val="14"/>
      <name val="Arial Narrow"/>
    </font>
    <font>
      <u/>
      <sz val="11"/>
      <name val="Arial Narrow"/>
      <family val="2"/>
    </font>
    <font>
      <sz val="14"/>
      <name val="Arial Narrow"/>
    </font>
    <font>
      <sz val="16"/>
      <name val="Arial Narrow"/>
    </font>
    <font>
      <sz val="10"/>
      <name val="Verdana"/>
    </font>
    <font>
      <b/>
      <sz val="14"/>
      <name val="Arial Narrow"/>
    </font>
    <font>
      <b/>
      <sz val="14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sz val="16"/>
      <name val="Arial Narrow"/>
      <family val="2"/>
    </font>
    <font>
      <b/>
      <sz val="11"/>
      <name val="Arial Narrow"/>
      <family val="2"/>
    </font>
    <font>
      <sz val="14"/>
      <color indexed="55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5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0" fontId="1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/>
    <xf numFmtId="10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4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Alignment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/>
    <xf numFmtId="0" fontId="2" fillId="2" borderId="5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0" fillId="0" borderId="0" xfId="0" applyAlignment="1"/>
    <xf numFmtId="0" fontId="5" fillId="2" borderId="0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/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wrapText="1"/>
    </xf>
    <xf numFmtId="3" fontId="9" fillId="2" borderId="0" xfId="0" applyNumberFormat="1" applyFont="1" applyFill="1" applyBorder="1" applyAlignment="1"/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3" fontId="12" fillId="2" borderId="0" xfId="0" applyNumberFormat="1" applyFont="1" applyFill="1" applyBorder="1" applyAlignment="1"/>
    <xf numFmtId="0" fontId="12" fillId="2" borderId="0" xfId="0" applyFont="1" applyFill="1" applyAlignment="1"/>
    <xf numFmtId="3" fontId="12" fillId="2" borderId="0" xfId="0" quotePrefix="1" applyNumberFormat="1" applyFont="1" applyFill="1" applyBorder="1" applyAlignment="1"/>
    <xf numFmtId="0" fontId="13" fillId="2" borderId="0" xfId="0" applyFont="1" applyFill="1"/>
    <xf numFmtId="0" fontId="1" fillId="2" borderId="0" xfId="0" applyFont="1" applyFill="1" applyAlignment="1">
      <alignment horizontal="center"/>
    </xf>
    <xf numFmtId="0" fontId="11" fillId="2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vertical="center"/>
    </xf>
    <xf numFmtId="0" fontId="12" fillId="2" borderId="0" xfId="0" quotePrefix="1" applyFont="1" applyFill="1" applyAlignment="1"/>
    <xf numFmtId="37" fontId="1" fillId="2" borderId="12" xfId="0" applyNumberFormat="1" applyFont="1" applyFill="1" applyBorder="1" applyAlignment="1">
      <alignment horizontal="center" vertical="center"/>
    </xf>
    <xf numFmtId="37" fontId="1" fillId="2" borderId="8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 applyBorder="1" applyAlignment="1"/>
    <xf numFmtId="0" fontId="10" fillId="2" borderId="8" xfId="0" applyFont="1" applyFill="1" applyBorder="1" applyAlignment="1">
      <alignment horizontal="center" vertical="center" wrapText="1"/>
    </xf>
    <xf numFmtId="169" fontId="1" fillId="2" borderId="0" xfId="0" applyNumberFormat="1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12" fillId="2" borderId="0" xfId="0" quotePrefix="1" applyFont="1" applyFill="1" applyAlignment="1">
      <alignment vertical="center"/>
    </xf>
    <xf numFmtId="3" fontId="19" fillId="2" borderId="0" xfId="0" applyNumberFormat="1" applyFont="1" applyFill="1" applyBorder="1" applyAlignment="1"/>
    <xf numFmtId="0" fontId="21" fillId="2" borderId="1" xfId="0" applyNumberFormat="1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/>
    </xf>
    <xf numFmtId="167" fontId="19" fillId="2" borderId="4" xfId="0" applyNumberFormat="1" applyFont="1" applyFill="1" applyBorder="1" applyAlignment="1">
      <alignment horizontal="center" vertical="center"/>
    </xf>
    <xf numFmtId="10" fontId="19" fillId="2" borderId="6" xfId="0" applyNumberFormat="1" applyFont="1" applyFill="1" applyBorder="1" applyAlignment="1">
      <alignment horizontal="center" vertical="center"/>
    </xf>
    <xf numFmtId="10" fontId="19" fillId="2" borderId="4" xfId="0" applyNumberFormat="1" applyFont="1" applyFill="1" applyBorder="1" applyAlignment="1">
      <alignment horizontal="center" vertical="center"/>
    </xf>
    <xf numFmtId="169" fontId="19" fillId="2" borderId="12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67" fontId="19" fillId="2" borderId="5" xfId="0" applyNumberFormat="1" applyFont="1" applyFill="1" applyBorder="1" applyAlignment="1">
      <alignment horizontal="center" vertical="center"/>
    </xf>
    <xf numFmtId="10" fontId="19" fillId="2" borderId="0" xfId="0" applyNumberFormat="1" applyFont="1" applyFill="1" applyBorder="1" applyAlignment="1">
      <alignment horizontal="center" vertical="center"/>
    </xf>
    <xf numFmtId="10" fontId="19" fillId="2" borderId="8" xfId="0" applyNumberFormat="1" applyFont="1" applyFill="1" applyBorder="1" applyAlignment="1">
      <alignment horizontal="center" vertical="center"/>
    </xf>
    <xf numFmtId="169" fontId="19" fillId="2" borderId="8" xfId="0" applyNumberFormat="1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167" fontId="19" fillId="2" borderId="11" xfId="0" applyNumberFormat="1" applyFont="1" applyFill="1" applyBorder="1" applyAlignment="1">
      <alignment horizontal="center" vertical="center"/>
    </xf>
    <xf numFmtId="10" fontId="19" fillId="2" borderId="10" xfId="0" applyNumberFormat="1" applyFont="1" applyFill="1" applyBorder="1" applyAlignment="1">
      <alignment horizontal="center" vertical="center"/>
    </xf>
    <xf numFmtId="10" fontId="19" fillId="2" borderId="13" xfId="0" applyNumberFormat="1" applyFont="1" applyFill="1" applyBorder="1" applyAlignment="1">
      <alignment horizontal="center" vertical="center"/>
    </xf>
    <xf numFmtId="169" fontId="19" fillId="2" borderId="9" xfId="0" applyNumberFormat="1" applyFont="1" applyFill="1" applyBorder="1" applyAlignment="1">
      <alignment horizontal="center" vertical="center"/>
    </xf>
    <xf numFmtId="10" fontId="19" fillId="2" borderId="12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Alignment="1"/>
    <xf numFmtId="10" fontId="19" fillId="2" borderId="9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2" borderId="7" xfId="0" applyFont="1" applyFill="1" applyBorder="1" applyAlignment="1">
      <alignment horizontal="center" vertical="center"/>
    </xf>
    <xf numFmtId="167" fontId="19" fillId="2" borderId="13" xfId="0" applyNumberFormat="1" applyFont="1" applyFill="1" applyBorder="1" applyAlignment="1">
      <alignment horizontal="center" vertical="center"/>
    </xf>
    <xf numFmtId="10" fontId="19" fillId="2" borderId="7" xfId="0" applyNumberFormat="1" applyFont="1" applyFill="1" applyBorder="1" applyAlignment="1">
      <alignment horizontal="center" vertical="center"/>
    </xf>
    <xf numFmtId="10" fontId="19" fillId="2" borderId="14" xfId="0" applyNumberFormat="1" applyFont="1" applyFill="1" applyBorder="1" applyAlignment="1">
      <alignment horizontal="center" vertical="center"/>
    </xf>
    <xf numFmtId="10" fontId="19" fillId="2" borderId="5" xfId="0" applyNumberFormat="1" applyFont="1" applyFill="1" applyBorder="1" applyAlignment="1">
      <alignment horizontal="center" vertical="center"/>
    </xf>
    <xf numFmtId="0" fontId="19" fillId="2" borderId="0" xfId="0" quotePrefix="1" applyFont="1" applyFill="1" applyAlignment="1"/>
    <xf numFmtId="10" fontId="19" fillId="2" borderId="11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3" fontId="19" fillId="2" borderId="0" xfId="0" quotePrefix="1" applyNumberFormat="1" applyFont="1" applyFill="1" applyBorder="1" applyAlignment="1"/>
    <xf numFmtId="0" fontId="19" fillId="2" borderId="2" xfId="0" applyFont="1" applyFill="1" applyBorder="1" applyAlignment="1">
      <alignment horizontal="center" vertical="center"/>
    </xf>
    <xf numFmtId="10" fontId="19" fillId="2" borderId="12" xfId="0" applyNumberFormat="1" applyFont="1" applyFill="1" applyBorder="1"/>
    <xf numFmtId="0" fontId="19" fillId="2" borderId="0" xfId="0" applyFont="1" applyFill="1"/>
    <xf numFmtId="10" fontId="19" fillId="2" borderId="8" xfId="0" applyNumberFormat="1" applyFont="1" applyFill="1" applyBorder="1"/>
    <xf numFmtId="0" fontId="19" fillId="2" borderId="15" xfId="0" applyFont="1" applyFill="1" applyBorder="1" applyAlignment="1">
      <alignment horizontal="center" vertical="center"/>
    </xf>
    <xf numFmtId="10" fontId="19" fillId="2" borderId="9" xfId="0" applyNumberFormat="1" applyFont="1" applyFill="1" applyBorder="1"/>
    <xf numFmtId="0" fontId="22" fillId="2" borderId="0" xfId="0" applyFont="1" applyFill="1"/>
    <xf numFmtId="0" fontId="21" fillId="2" borderId="0" xfId="0" applyFont="1" applyFill="1" applyBorder="1"/>
    <xf numFmtId="168" fontId="19" fillId="2" borderId="4" xfId="0" applyNumberFormat="1" applyFont="1" applyFill="1" applyBorder="1" applyAlignment="1">
      <alignment horizontal="center" vertical="center"/>
    </xf>
    <xf numFmtId="10" fontId="19" fillId="2" borderId="12" xfId="0" applyNumberFormat="1" applyFont="1" applyFill="1" applyBorder="1" applyAlignment="1">
      <alignment horizontal="center"/>
    </xf>
    <xf numFmtId="171" fontId="19" fillId="2" borderId="12" xfId="0" applyNumberFormat="1" applyFont="1" applyFill="1" applyBorder="1" applyAlignment="1">
      <alignment horizontal="center"/>
    </xf>
    <xf numFmtId="168" fontId="19" fillId="2" borderId="5" xfId="0" applyNumberFormat="1" applyFont="1" applyFill="1" applyBorder="1" applyAlignment="1">
      <alignment horizontal="center" vertical="center"/>
    </xf>
    <xf numFmtId="10" fontId="19" fillId="2" borderId="8" xfId="0" applyNumberFormat="1" applyFont="1" applyFill="1" applyBorder="1" applyAlignment="1">
      <alignment horizontal="center"/>
    </xf>
    <xf numFmtId="171" fontId="19" fillId="2" borderId="8" xfId="0" applyNumberFormat="1" applyFont="1" applyFill="1" applyBorder="1" applyAlignment="1">
      <alignment horizontal="center"/>
    </xf>
    <xf numFmtId="10" fontId="23" fillId="2" borderId="4" xfId="0" applyNumberFormat="1" applyFont="1" applyFill="1" applyBorder="1" applyAlignment="1">
      <alignment horizontal="center" vertical="center"/>
    </xf>
    <xf numFmtId="10" fontId="23" fillId="2" borderId="12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0" fontId="23" fillId="2" borderId="5" xfId="0" applyNumberFormat="1" applyFont="1" applyFill="1" applyBorder="1" applyAlignment="1">
      <alignment horizontal="center" vertical="center"/>
    </xf>
    <xf numFmtId="10" fontId="23" fillId="2" borderId="8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68" fontId="19" fillId="2" borderId="11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10" fontId="19" fillId="2" borderId="4" xfId="0" applyNumberFormat="1" applyFont="1" applyFill="1" applyBorder="1" applyAlignment="1">
      <alignment horizontal="center"/>
    </xf>
    <xf numFmtId="170" fontId="19" fillId="2" borderId="12" xfId="0" applyNumberFormat="1" applyFont="1" applyFill="1" applyBorder="1" applyAlignment="1">
      <alignment horizontal="center"/>
    </xf>
    <xf numFmtId="3" fontId="19" fillId="2" borderId="5" xfId="0" applyNumberFormat="1" applyFont="1" applyFill="1" applyBorder="1" applyAlignment="1">
      <alignment horizontal="center" vertical="center"/>
    </xf>
    <xf numFmtId="170" fontId="19" fillId="2" borderId="8" xfId="0" applyNumberFormat="1" applyFont="1" applyFill="1" applyBorder="1" applyAlignment="1">
      <alignment horizontal="center"/>
    </xf>
    <xf numFmtId="167" fontId="19" fillId="2" borderId="14" xfId="0" applyNumberFormat="1" applyFont="1" applyFill="1" applyBorder="1" applyAlignment="1">
      <alignment horizontal="center" vertical="center"/>
    </xf>
    <xf numFmtId="167" fontId="19" fillId="2" borderId="8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/>
    <xf numFmtId="169" fontId="19" fillId="2" borderId="0" xfId="0" applyNumberFormat="1" applyFont="1" applyFill="1" applyBorder="1" applyAlignment="1">
      <alignment horizontal="center" vertical="center"/>
    </xf>
    <xf numFmtId="10" fontId="19" fillId="2" borderId="14" xfId="0" applyNumberFormat="1" applyFont="1" applyFill="1" applyBorder="1" applyAlignment="1">
      <alignment horizontal="center"/>
    </xf>
    <xf numFmtId="171" fontId="19" fillId="2" borderId="14" xfId="0" applyNumberFormat="1" applyFont="1" applyFill="1" applyBorder="1" applyAlignment="1">
      <alignment horizontal="center"/>
    </xf>
    <xf numFmtId="3" fontId="19" fillId="2" borderId="11" xfId="0" applyNumberFormat="1" applyFont="1" applyFill="1" applyBorder="1" applyAlignment="1">
      <alignment horizontal="center" vertical="center"/>
    </xf>
    <xf numFmtId="170" fontId="19" fillId="2" borderId="14" xfId="0" applyNumberFormat="1" applyFont="1" applyFill="1" applyBorder="1" applyAlignment="1">
      <alignment horizontal="center"/>
    </xf>
    <xf numFmtId="10" fontId="19" fillId="2" borderId="8" xfId="1" applyNumberFormat="1" applyFont="1" applyFill="1" applyBorder="1" applyAlignment="1">
      <alignment horizontal="center"/>
    </xf>
    <xf numFmtId="10" fontId="19" fillId="2" borderId="14" xfId="1" applyNumberFormat="1" applyFont="1" applyFill="1" applyBorder="1" applyAlignment="1">
      <alignment horizontal="center"/>
    </xf>
    <xf numFmtId="10" fontId="19" fillId="2" borderId="12" xfId="1" applyNumberFormat="1" applyFont="1" applyFill="1" applyBorder="1" applyAlignment="1">
      <alignment horizontal="center"/>
    </xf>
    <xf numFmtId="0" fontId="9" fillId="2" borderId="0" xfId="0" quotePrefix="1" applyFont="1" applyFill="1" applyAlignment="1">
      <alignment vertical="center"/>
    </xf>
    <xf numFmtId="5" fontId="19" fillId="2" borderId="8" xfId="0" applyNumberFormat="1" applyFont="1" applyFill="1" applyBorder="1" applyAlignment="1">
      <alignment horizontal="center"/>
    </xf>
    <xf numFmtId="5" fontId="19" fillId="2" borderId="14" xfId="0" applyNumberFormat="1" applyFont="1" applyFill="1" applyBorder="1" applyAlignment="1">
      <alignment horizontal="center"/>
    </xf>
    <xf numFmtId="167" fontId="19" fillId="2" borderId="12" xfId="0" applyNumberFormat="1" applyFont="1" applyFill="1" applyBorder="1" applyAlignment="1">
      <alignment horizontal="center"/>
    </xf>
    <xf numFmtId="167" fontId="19" fillId="2" borderId="8" xfId="0" applyNumberFormat="1" applyFont="1" applyFill="1" applyBorder="1" applyAlignment="1">
      <alignment horizontal="center"/>
    </xf>
    <xf numFmtId="167" fontId="19" fillId="2" borderId="14" xfId="2" applyNumberFormat="1" applyFont="1" applyFill="1" applyBorder="1" applyAlignment="1">
      <alignment horizontal="center"/>
    </xf>
    <xf numFmtId="167" fontId="19" fillId="2" borderId="8" xfId="2" applyNumberFormat="1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/>
    <xf numFmtId="3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/>
    <xf numFmtId="0" fontId="4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0" fontId="16" fillId="0" borderId="0" xfId="0" applyFont="1" applyAlignment="1"/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" fillId="2" borderId="0" xfId="0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75" zoomScaleNormal="75" workbookViewId="0">
      <selection activeCell="A32" sqref="A32:F32"/>
    </sheetView>
  </sheetViews>
  <sheetFormatPr defaultColWidth="10.75" defaultRowHeight="21" customHeight="1" x14ac:dyDescent="0.2"/>
  <cols>
    <col min="1" max="1" width="3.625" style="10" bestFit="1" customWidth="1"/>
    <col min="2" max="2" width="7.75" style="10" customWidth="1"/>
    <col min="3" max="3" width="9.375" style="10" customWidth="1"/>
    <col min="4" max="4" width="23.625" style="10" customWidth="1"/>
    <col min="5" max="5" width="3.625" style="10" bestFit="1" customWidth="1"/>
    <col min="6" max="6" width="26.75" style="10" customWidth="1"/>
    <col min="7" max="16384" width="10.75" style="10"/>
  </cols>
  <sheetData>
    <row r="1" spans="1:8" ht="5.0999999999999996" customHeight="1" thickBot="1" x14ac:dyDescent="0.25"/>
    <row r="2" spans="1:8" ht="21.95" customHeight="1" thickBot="1" x14ac:dyDescent="0.25">
      <c r="A2" s="133" t="s">
        <v>218</v>
      </c>
      <c r="B2" s="134"/>
      <c r="C2" s="134"/>
      <c r="D2" s="134"/>
      <c r="E2" s="134"/>
      <c r="F2" s="135"/>
    </row>
    <row r="3" spans="1:8" ht="5.0999999999999996" customHeight="1" x14ac:dyDescent="0.2"/>
    <row r="4" spans="1:8" ht="21.95" customHeight="1" x14ac:dyDescent="0.2">
      <c r="A4" s="141" t="s">
        <v>232</v>
      </c>
      <c r="B4" s="140"/>
      <c r="C4" s="140"/>
      <c r="D4" s="140"/>
      <c r="E4" s="140"/>
      <c r="F4" s="140"/>
    </row>
    <row r="5" spans="1:8" s="13" customFormat="1" ht="21" customHeight="1" x14ac:dyDescent="0.3">
      <c r="A5" s="140" t="s">
        <v>125</v>
      </c>
      <c r="B5" s="140"/>
      <c r="C5" s="140"/>
      <c r="D5" s="140"/>
      <c r="E5" s="140"/>
      <c r="F5" s="140"/>
      <c r="H5" s="11"/>
    </row>
    <row r="6" spans="1:8" s="13" customFormat="1" ht="21" customHeight="1" x14ac:dyDescent="0.3">
      <c r="A6" s="139">
        <v>40376</v>
      </c>
      <c r="B6" s="139"/>
      <c r="C6" s="139"/>
      <c r="D6" s="139"/>
      <c r="E6" s="139"/>
      <c r="F6" s="139"/>
      <c r="G6" s="11"/>
      <c r="H6" s="11"/>
    </row>
    <row r="7" spans="1:8" s="13" customFormat="1" ht="12.95" customHeight="1" x14ac:dyDescent="0.3">
      <c r="A7" s="9"/>
      <c r="B7" s="9"/>
      <c r="C7" s="9"/>
      <c r="D7" s="9"/>
      <c r="E7" s="9"/>
      <c r="F7" s="9"/>
      <c r="G7" s="11"/>
      <c r="H7" s="11"/>
    </row>
    <row r="8" spans="1:8" s="13" customFormat="1" ht="21" customHeight="1" x14ac:dyDescent="0.3">
      <c r="A8" s="12">
        <v>1</v>
      </c>
      <c r="B8" s="11" t="s">
        <v>144</v>
      </c>
      <c r="C8" s="11"/>
      <c r="D8" s="11"/>
      <c r="E8" s="12">
        <v>23</v>
      </c>
      <c r="F8" s="11" t="s">
        <v>179</v>
      </c>
      <c r="G8" s="11"/>
      <c r="H8" s="11"/>
    </row>
    <row r="9" spans="1:8" s="13" customFormat="1" ht="21" customHeight="1" x14ac:dyDescent="0.3">
      <c r="A9" s="12">
        <v>2</v>
      </c>
      <c r="B9" s="11" t="s">
        <v>93</v>
      </c>
      <c r="C9" s="11"/>
      <c r="D9" s="11"/>
      <c r="E9" s="12">
        <v>24</v>
      </c>
      <c r="F9" s="11" t="s">
        <v>49</v>
      </c>
      <c r="G9" s="11"/>
      <c r="H9" s="11"/>
    </row>
    <row r="10" spans="1:8" s="13" customFormat="1" ht="21" customHeight="1" x14ac:dyDescent="0.3">
      <c r="A10" s="12">
        <v>3</v>
      </c>
      <c r="B10" s="11" t="s">
        <v>109</v>
      </c>
      <c r="C10" s="11"/>
      <c r="D10" s="11"/>
      <c r="E10" s="12">
        <v>25</v>
      </c>
      <c r="F10" s="11" t="s">
        <v>10</v>
      </c>
      <c r="G10" s="11"/>
      <c r="H10" s="11"/>
    </row>
    <row r="11" spans="1:8" s="13" customFormat="1" ht="21" customHeight="1" x14ac:dyDescent="0.3">
      <c r="A11" s="12">
        <v>4</v>
      </c>
      <c r="B11" s="11" t="s">
        <v>138</v>
      </c>
      <c r="C11" s="11"/>
      <c r="D11" s="11"/>
      <c r="E11" s="12">
        <v>26</v>
      </c>
      <c r="F11" s="13" t="s">
        <v>194</v>
      </c>
      <c r="G11" s="11"/>
      <c r="H11" s="11"/>
    </row>
    <row r="12" spans="1:8" s="13" customFormat="1" ht="21" customHeight="1" x14ac:dyDescent="0.3">
      <c r="A12" s="12">
        <v>5</v>
      </c>
      <c r="B12" s="11" t="s">
        <v>108</v>
      </c>
      <c r="C12" s="11"/>
      <c r="D12" s="11"/>
      <c r="E12" s="12">
        <v>27</v>
      </c>
      <c r="F12" s="13" t="s">
        <v>195</v>
      </c>
      <c r="G12" s="11"/>
      <c r="H12" s="11"/>
    </row>
    <row r="13" spans="1:8" s="13" customFormat="1" ht="21" customHeight="1" x14ac:dyDescent="0.3">
      <c r="A13" s="12">
        <v>6</v>
      </c>
      <c r="B13" s="11" t="s">
        <v>153</v>
      </c>
      <c r="C13" s="11"/>
      <c r="D13" s="11"/>
      <c r="E13" s="12">
        <v>28</v>
      </c>
      <c r="F13" s="11" t="s">
        <v>91</v>
      </c>
      <c r="G13" s="11"/>
      <c r="H13" s="11"/>
    </row>
    <row r="14" spans="1:8" s="13" customFormat="1" ht="21" customHeight="1" x14ac:dyDescent="0.3">
      <c r="A14" s="12">
        <v>7</v>
      </c>
      <c r="B14" s="11" t="s">
        <v>127</v>
      </c>
      <c r="C14" s="11"/>
      <c r="D14" s="11"/>
      <c r="E14" s="12">
        <v>29</v>
      </c>
      <c r="F14" s="11" t="s">
        <v>134</v>
      </c>
      <c r="G14" s="11"/>
      <c r="H14" s="11"/>
    </row>
    <row r="15" spans="1:8" ht="21" customHeight="1" x14ac:dyDescent="0.3">
      <c r="A15" s="12">
        <v>8</v>
      </c>
      <c r="B15" s="11" t="s">
        <v>71</v>
      </c>
      <c r="C15" s="11"/>
      <c r="D15" s="11"/>
      <c r="E15" s="12">
        <v>30</v>
      </c>
      <c r="F15" s="11" t="s">
        <v>19</v>
      </c>
      <c r="G15" s="11"/>
      <c r="H15" s="9"/>
    </row>
    <row r="16" spans="1:8" ht="21" customHeight="1" x14ac:dyDescent="0.3">
      <c r="A16" s="12">
        <v>9</v>
      </c>
      <c r="B16" s="11" t="s">
        <v>54</v>
      </c>
      <c r="C16" s="11"/>
      <c r="D16" s="11"/>
      <c r="E16" s="12">
        <v>31</v>
      </c>
      <c r="F16" s="11" t="s">
        <v>146</v>
      </c>
      <c r="G16" s="11"/>
      <c r="H16" s="9"/>
    </row>
    <row r="17" spans="1:8" ht="21" customHeight="1" x14ac:dyDescent="0.3">
      <c r="A17" s="12">
        <v>10</v>
      </c>
      <c r="B17" s="11" t="s">
        <v>126</v>
      </c>
      <c r="C17" s="11"/>
      <c r="D17" s="11"/>
      <c r="E17" s="12">
        <v>32</v>
      </c>
      <c r="F17" s="11" t="s">
        <v>135</v>
      </c>
      <c r="G17" s="11"/>
      <c r="H17" s="9"/>
    </row>
    <row r="18" spans="1:8" ht="21" customHeight="1" x14ac:dyDescent="0.3">
      <c r="A18" s="12">
        <v>11</v>
      </c>
      <c r="B18" s="11" t="s">
        <v>143</v>
      </c>
      <c r="C18" s="11"/>
      <c r="D18" s="11"/>
      <c r="E18" s="12">
        <v>33</v>
      </c>
      <c r="F18" s="11" t="s">
        <v>89</v>
      </c>
      <c r="G18" s="11"/>
      <c r="H18" s="9"/>
    </row>
    <row r="19" spans="1:8" ht="21" customHeight="1" x14ac:dyDescent="0.3">
      <c r="A19" s="12">
        <v>12</v>
      </c>
      <c r="B19" s="11" t="s">
        <v>137</v>
      </c>
      <c r="C19" s="11"/>
      <c r="D19" s="9"/>
      <c r="E19" s="12">
        <v>34</v>
      </c>
      <c r="F19" s="11" t="s">
        <v>180</v>
      </c>
      <c r="G19" s="11"/>
      <c r="H19" s="9"/>
    </row>
    <row r="20" spans="1:8" ht="21" customHeight="1" x14ac:dyDescent="0.3">
      <c r="A20" s="12">
        <v>13</v>
      </c>
      <c r="B20" s="11" t="s">
        <v>152</v>
      </c>
      <c r="C20" s="11"/>
      <c r="D20" s="9"/>
      <c r="E20" s="12">
        <v>35</v>
      </c>
      <c r="F20" s="11" t="s">
        <v>18</v>
      </c>
      <c r="G20" s="11"/>
      <c r="H20" s="9"/>
    </row>
    <row r="21" spans="1:8" ht="21" customHeight="1" x14ac:dyDescent="0.3">
      <c r="A21" s="12">
        <v>14</v>
      </c>
      <c r="B21" s="11" t="s">
        <v>151</v>
      </c>
      <c r="C21" s="11"/>
      <c r="D21" s="9"/>
      <c r="E21" s="12">
        <v>36</v>
      </c>
      <c r="F21" s="11" t="s">
        <v>61</v>
      </c>
      <c r="G21" s="11"/>
      <c r="H21" s="9"/>
    </row>
    <row r="22" spans="1:8" ht="21" customHeight="1" x14ac:dyDescent="0.3">
      <c r="A22" s="12">
        <v>15</v>
      </c>
      <c r="B22" s="11" t="s">
        <v>85</v>
      </c>
      <c r="C22" s="11"/>
      <c r="D22" s="9"/>
      <c r="E22" s="12">
        <v>37</v>
      </c>
      <c r="F22" s="11" t="s">
        <v>62</v>
      </c>
      <c r="G22" s="11"/>
      <c r="H22" s="14"/>
    </row>
    <row r="23" spans="1:8" ht="21" customHeight="1" x14ac:dyDescent="0.3">
      <c r="A23" s="12">
        <v>16</v>
      </c>
      <c r="B23" s="11" t="s">
        <v>87</v>
      </c>
      <c r="C23" s="11"/>
      <c r="D23" s="9"/>
      <c r="E23" s="12">
        <v>38</v>
      </c>
      <c r="F23" s="1" t="s">
        <v>181</v>
      </c>
      <c r="G23" s="11"/>
      <c r="H23" s="9"/>
    </row>
    <row r="24" spans="1:8" ht="21" customHeight="1" x14ac:dyDescent="0.3">
      <c r="A24" s="12">
        <v>17</v>
      </c>
      <c r="B24" s="11" t="s">
        <v>14</v>
      </c>
      <c r="C24" s="11"/>
      <c r="D24" s="9"/>
      <c r="E24" s="12">
        <v>39</v>
      </c>
      <c r="F24" s="11" t="s">
        <v>63</v>
      </c>
    </row>
    <row r="25" spans="1:8" ht="21" customHeight="1" x14ac:dyDescent="0.3">
      <c r="A25" s="12">
        <v>18</v>
      </c>
      <c r="B25" s="13" t="s">
        <v>22</v>
      </c>
      <c r="C25" s="11"/>
      <c r="D25" s="9"/>
      <c r="E25" s="12">
        <v>40</v>
      </c>
      <c r="F25" s="11" t="s">
        <v>64</v>
      </c>
      <c r="G25" s="14"/>
      <c r="H25" s="14"/>
    </row>
    <row r="26" spans="1:8" ht="21" customHeight="1" x14ac:dyDescent="0.3">
      <c r="A26" s="12">
        <v>19</v>
      </c>
      <c r="B26" s="11" t="s">
        <v>55</v>
      </c>
      <c r="C26" s="11"/>
      <c r="D26" s="14"/>
      <c r="E26" s="12">
        <v>41</v>
      </c>
      <c r="F26" s="11" t="s">
        <v>20</v>
      </c>
      <c r="G26" s="14"/>
    </row>
    <row r="27" spans="1:8" ht="21" customHeight="1" x14ac:dyDescent="0.3">
      <c r="A27" s="12">
        <v>20</v>
      </c>
      <c r="B27" s="11" t="s">
        <v>162</v>
      </c>
      <c r="D27" s="9"/>
      <c r="E27" s="12">
        <v>42</v>
      </c>
      <c r="F27" s="11" t="s">
        <v>21</v>
      </c>
    </row>
    <row r="28" spans="1:8" ht="21" customHeight="1" x14ac:dyDescent="0.3">
      <c r="A28" s="12">
        <v>21</v>
      </c>
      <c r="B28" s="11" t="s">
        <v>140</v>
      </c>
      <c r="E28" s="12">
        <v>43</v>
      </c>
      <c r="F28" s="11" t="s">
        <v>203</v>
      </c>
    </row>
    <row r="29" spans="1:8" ht="21" customHeight="1" x14ac:dyDescent="0.3">
      <c r="A29" s="12">
        <v>22</v>
      </c>
      <c r="B29" s="11" t="s">
        <v>141</v>
      </c>
      <c r="E29" s="12"/>
      <c r="F29" s="11"/>
    </row>
    <row r="32" spans="1:8" ht="21" customHeight="1" x14ac:dyDescent="0.3">
      <c r="A32" s="136" t="s">
        <v>12</v>
      </c>
      <c r="B32" s="137"/>
      <c r="C32" s="137"/>
      <c r="D32" s="137"/>
      <c r="E32" s="138"/>
      <c r="F32" s="138"/>
    </row>
  </sheetData>
  <mergeCells count="5">
    <mergeCell ref="A2:F2"/>
    <mergeCell ref="A32:F32"/>
    <mergeCell ref="A6:F6"/>
    <mergeCell ref="A5:F5"/>
    <mergeCell ref="A4:F4"/>
  </mergeCells>
  <phoneticPr fontId="3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Headings!E10</f>
        <v>July 2014 Criminal Justice Sales Tax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ht="66" customHeight="1" x14ac:dyDescent="0.3">
      <c r="A4" s="27" t="s">
        <v>156</v>
      </c>
      <c r="B4" s="50" t="s">
        <v>118</v>
      </c>
      <c r="C4" s="50" t="s">
        <v>50</v>
      </c>
      <c r="D4" s="35" t="s">
        <v>215</v>
      </c>
      <c r="E4" s="54" t="s">
        <v>216</v>
      </c>
    </row>
    <row r="5" spans="1:5" s="77" customFormat="1" ht="18" customHeight="1" x14ac:dyDescent="0.25">
      <c r="A5" s="60">
        <v>2004</v>
      </c>
      <c r="B5" s="61">
        <v>11026404.92</v>
      </c>
      <c r="C5" s="62" t="s">
        <v>116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12054054.199999999</v>
      </c>
      <c r="C6" s="67">
        <v>9.3198942670427387E-2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12988932.249999998</v>
      </c>
      <c r="C7" s="67">
        <v>7.7557146706707103E-2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14229175.200000001</v>
      </c>
      <c r="C8" s="67">
        <v>9.5484596126059751E-2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12973186.189999998</v>
      </c>
      <c r="C9" s="67">
        <v>-8.8268574414629652E-2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11086864.80717952</v>
      </c>
      <c r="C10" s="67">
        <v>-0.1454015501815964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10916264.423007984</v>
      </c>
      <c r="C11" s="67">
        <v>-1.5387612922010296E-2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10722120.54531939</v>
      </c>
      <c r="C12" s="67">
        <v>-1.7784827315047602E-2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10262902.461595936</v>
      </c>
      <c r="C13" s="67">
        <v>-4.2829035710097441E-2</v>
      </c>
      <c r="D13" s="68">
        <v>0</v>
      </c>
      <c r="E13" s="69">
        <v>0</v>
      </c>
    </row>
    <row r="14" spans="1:5" s="77" customFormat="1" ht="18" customHeight="1" thickBot="1" x14ac:dyDescent="0.3">
      <c r="A14" s="65">
        <v>2013</v>
      </c>
      <c r="B14" s="66">
        <v>10758498.677836288</v>
      </c>
      <c r="C14" s="68">
        <v>4.8290063955580553E-2</v>
      </c>
      <c r="D14" s="68">
        <v>7.231800837287139E-3</v>
      </c>
      <c r="E14" s="69">
        <v>77244.701449709013</v>
      </c>
    </row>
    <row r="15" spans="1:5" s="77" customFormat="1" ht="18" customHeight="1" thickTop="1" x14ac:dyDescent="0.25">
      <c r="A15" s="80">
        <v>2014</v>
      </c>
      <c r="B15" s="81">
        <v>11285200.210960479</v>
      </c>
      <c r="C15" s="82">
        <v>4.8956787456716055E-2</v>
      </c>
      <c r="D15" s="78">
        <v>-2.8854660391397502E-4</v>
      </c>
      <c r="E15" s="74">
        <v>-3257.2460626512766</v>
      </c>
    </row>
    <row r="16" spans="1:5" s="77" customFormat="1" ht="18" customHeight="1" x14ac:dyDescent="0.25">
      <c r="A16" s="65">
        <v>2015</v>
      </c>
      <c r="B16" s="66">
        <v>11791572.01380874</v>
      </c>
      <c r="C16" s="67">
        <v>4.4870431483923445E-2</v>
      </c>
      <c r="D16" s="68">
        <v>-8.1305135295421938E-3</v>
      </c>
      <c r="E16" s="69">
        <v>-96657.410173993558</v>
      </c>
    </row>
    <row r="17" spans="1:5" s="77" customFormat="1" ht="18" customHeight="1" x14ac:dyDescent="0.25">
      <c r="A17" s="65">
        <v>2016</v>
      </c>
      <c r="B17" s="66">
        <v>12155316.105677815</v>
      </c>
      <c r="C17" s="67">
        <v>3.0847803112520111E-2</v>
      </c>
      <c r="D17" s="68">
        <v>-3.5570473937285296E-4</v>
      </c>
      <c r="E17" s="69">
        <v>-4325.2420564629138</v>
      </c>
    </row>
    <row r="18" spans="1:5" s="77" customFormat="1" ht="18" customHeight="1" x14ac:dyDescent="0.25">
      <c r="A18" s="65">
        <v>2017</v>
      </c>
      <c r="B18" s="66">
        <v>12301530.213443089</v>
      </c>
      <c r="C18" s="67">
        <v>1.2028819859071893E-2</v>
      </c>
      <c r="D18" s="68">
        <v>-2.5087364168412174E-2</v>
      </c>
      <c r="E18" s="69">
        <v>-316554.48596184142</v>
      </c>
    </row>
    <row r="19" spans="1:5" s="77" customFormat="1" ht="18" customHeight="1" x14ac:dyDescent="0.25">
      <c r="A19" s="65">
        <v>2018</v>
      </c>
      <c r="B19" s="66">
        <v>12377380.965704793</v>
      </c>
      <c r="C19" s="67">
        <v>6.1659607337967159E-3</v>
      </c>
      <c r="D19" s="68">
        <v>-3.6901905784851419E-2</v>
      </c>
      <c r="E19" s="69">
        <v>-474249.6626284644</v>
      </c>
    </row>
    <row r="20" spans="1:5" s="77" customFormat="1" ht="18" customHeight="1" x14ac:dyDescent="0.25">
      <c r="A20" s="65">
        <v>2019</v>
      </c>
      <c r="B20" s="66">
        <v>12752370.543177115</v>
      </c>
      <c r="C20" s="67">
        <v>3.0296359020647534E-2</v>
      </c>
      <c r="D20" s="68">
        <v>-3.4822345500461149E-2</v>
      </c>
      <c r="E20" s="69">
        <v>-460088.82503053173</v>
      </c>
    </row>
    <row r="21" spans="1:5" s="77" customFormat="1" ht="18" customHeight="1" x14ac:dyDescent="0.25">
      <c r="A21" s="65">
        <v>2020</v>
      </c>
      <c r="B21" s="66">
        <v>13269052.085945129</v>
      </c>
      <c r="C21" s="67">
        <v>4.0516509539824774E-2</v>
      </c>
      <c r="D21" s="68">
        <v>-3.5328538791843278E-2</v>
      </c>
      <c r="E21" s="69">
        <v>-485943.90961064026</v>
      </c>
    </row>
    <row r="22" spans="1:5" s="77" customFormat="1" ht="18" customHeight="1" x14ac:dyDescent="0.25">
      <c r="A22" s="65">
        <v>2021</v>
      </c>
      <c r="B22" s="66">
        <v>13777210.404816814</v>
      </c>
      <c r="C22" s="67">
        <v>3.8296504948528876E-2</v>
      </c>
      <c r="D22" s="68">
        <v>-3.5393420112583951E-2</v>
      </c>
      <c r="E22" s="69">
        <v>-505514.48228153028</v>
      </c>
    </row>
    <row r="23" spans="1:5" s="77" customFormat="1" ht="18" customHeight="1" x14ac:dyDescent="0.25">
      <c r="A23" s="65">
        <v>2022</v>
      </c>
      <c r="B23" s="66">
        <v>14314832.537065599</v>
      </c>
      <c r="C23" s="67">
        <v>3.9022568172496053E-2</v>
      </c>
      <c r="D23" s="68">
        <v>-3.5096380997167942E-2</v>
      </c>
      <c r="E23" s="69">
        <v>-520672.53841446713</v>
      </c>
    </row>
    <row r="24" spans="1:5" s="77" customFormat="1" ht="18" customHeight="1" x14ac:dyDescent="0.25">
      <c r="A24" s="65">
        <v>2023</v>
      </c>
      <c r="B24" s="66">
        <v>14896587.69655817</v>
      </c>
      <c r="C24" s="67">
        <v>4.064002551103707E-2</v>
      </c>
      <c r="D24" s="68">
        <v>-3.4037483929119317E-2</v>
      </c>
      <c r="E24" s="69">
        <v>-524908.94406829029</v>
      </c>
    </row>
    <row r="25" spans="1:5" ht="21.75" customHeight="1" x14ac:dyDescent="0.3">
      <c r="A25" s="36" t="s">
        <v>4</v>
      </c>
      <c r="B25" s="3"/>
      <c r="C25" s="3"/>
    </row>
    <row r="26" spans="1:5" s="44" customFormat="1" ht="21.75" customHeight="1" x14ac:dyDescent="0.25">
      <c r="A26" s="77" t="s">
        <v>224</v>
      </c>
      <c r="B26" s="45"/>
      <c r="C26" s="45"/>
    </row>
    <row r="27" spans="1:5" ht="21.75" customHeight="1" x14ac:dyDescent="0.3">
      <c r="A27" s="85" t="s">
        <v>223</v>
      </c>
      <c r="B27" s="3"/>
      <c r="C27" s="3"/>
    </row>
    <row r="28" spans="1:5" ht="21.75" customHeight="1" x14ac:dyDescent="0.3">
      <c r="A28" s="58" t="s">
        <v>241</v>
      </c>
      <c r="B28" s="3"/>
      <c r="C28" s="3"/>
    </row>
    <row r="29" spans="1:5" ht="21.75" customHeight="1" x14ac:dyDescent="0.3">
      <c r="A29" s="58" t="s">
        <v>167</v>
      </c>
    </row>
    <row r="30" spans="1:5" ht="21.75" customHeight="1" x14ac:dyDescent="0.3">
      <c r="A30" s="136" t="str">
        <f>Headings!F10</f>
        <v>Page 10</v>
      </c>
      <c r="B30" s="137"/>
      <c r="C30" s="137"/>
      <c r="D30" s="137"/>
      <c r="E30" s="138"/>
    </row>
    <row r="31" spans="1:5" ht="21.75" customHeight="1" x14ac:dyDescent="0.3">
      <c r="A31" s="3"/>
      <c r="B31" s="3"/>
      <c r="C31" s="3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Headings!E11</f>
        <v>July 2014 Hotel Sales Tax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ht="66" customHeight="1" x14ac:dyDescent="0.3">
      <c r="A4" s="27" t="s">
        <v>156</v>
      </c>
      <c r="B4" s="50" t="s">
        <v>118</v>
      </c>
      <c r="C4" s="50" t="s">
        <v>50</v>
      </c>
      <c r="D4" s="35" t="s">
        <v>215</v>
      </c>
      <c r="E4" s="54" t="s">
        <v>216</v>
      </c>
    </row>
    <row r="5" spans="1:5" s="77" customFormat="1" ht="18" customHeight="1" x14ac:dyDescent="0.25">
      <c r="A5" s="60">
        <v>2004</v>
      </c>
      <c r="B5" s="61">
        <v>14280262.4</v>
      </c>
      <c r="C5" s="62" t="s">
        <v>116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15702164.1</v>
      </c>
      <c r="C6" s="67">
        <v>9.9571118525104918E-2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18233039.699999899</v>
      </c>
      <c r="C7" s="67">
        <v>0.16118005033458416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20493337.7999999</v>
      </c>
      <c r="C8" s="67">
        <v>0.12396715726999785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20701685.099999901</v>
      </c>
      <c r="C9" s="67">
        <v>1.016658691879857E-2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16892478.199999999</v>
      </c>
      <c r="C10" s="67">
        <v>-0.18400467795734754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18044615.07</v>
      </c>
      <c r="C11" s="67">
        <v>6.8204135376655373E-2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19914695.420000002</v>
      </c>
      <c r="C12" s="67">
        <v>0.10363647784923358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21267812.480999999</v>
      </c>
      <c r="C13" s="67">
        <v>6.7945656835960655E-2</v>
      </c>
      <c r="D13" s="68">
        <v>0</v>
      </c>
      <c r="E13" s="69">
        <v>0</v>
      </c>
    </row>
    <row r="14" spans="1:5" s="77" customFormat="1" ht="18" customHeight="1" thickBot="1" x14ac:dyDescent="0.3">
      <c r="A14" s="70">
        <v>2013</v>
      </c>
      <c r="B14" s="71">
        <v>20243998</v>
      </c>
      <c r="C14" s="83">
        <v>-4.8139153094124865E-2</v>
      </c>
      <c r="D14" s="68">
        <v>0</v>
      </c>
      <c r="E14" s="69">
        <v>0</v>
      </c>
    </row>
    <row r="15" spans="1:5" s="77" customFormat="1" ht="18" customHeight="1" thickTop="1" x14ac:dyDescent="0.25">
      <c r="A15" s="65">
        <v>2014</v>
      </c>
      <c r="B15" s="66">
        <v>22190004.986522999</v>
      </c>
      <c r="C15" s="67">
        <v>9.6127602192165762E-2</v>
      </c>
      <c r="D15" s="78">
        <v>5.3064837673584497E-2</v>
      </c>
      <c r="E15" s="74">
        <v>1118173.3265229985</v>
      </c>
    </row>
    <row r="16" spans="1:5" s="77" customFormat="1" ht="18" customHeight="1" x14ac:dyDescent="0.25">
      <c r="A16" s="65">
        <v>2015</v>
      </c>
      <c r="B16" s="66">
        <v>23172605.918784</v>
      </c>
      <c r="C16" s="67">
        <v>4.4281239813050099E-2</v>
      </c>
      <c r="D16" s="68">
        <v>5.0325630359796536E-2</v>
      </c>
      <c r="E16" s="69">
        <v>1110299.4787839986</v>
      </c>
    </row>
    <row r="17" spans="1:5" s="77" customFormat="1" ht="18" customHeight="1" x14ac:dyDescent="0.25">
      <c r="A17" s="65">
        <v>2016</v>
      </c>
      <c r="B17" s="66">
        <v>23907671.6153563</v>
      </c>
      <c r="C17" s="67">
        <v>3.1721322114076411E-2</v>
      </c>
      <c r="D17" s="68">
        <v>4.8216942021067188E-2</v>
      </c>
      <c r="E17" s="69">
        <v>1099729.2353563011</v>
      </c>
    </row>
    <row r="18" spans="1:5" s="77" customFormat="1" ht="18" customHeight="1" x14ac:dyDescent="0.25">
      <c r="A18" s="65">
        <v>2017</v>
      </c>
      <c r="B18" s="66">
        <v>24683249.449179597</v>
      </c>
      <c r="C18" s="67">
        <v>3.2440542362357494E-2</v>
      </c>
      <c r="D18" s="68">
        <v>4.7623948201187316E-2</v>
      </c>
      <c r="E18" s="69">
        <v>1122076.0991795957</v>
      </c>
    </row>
    <row r="19" spans="1:5" s="77" customFormat="1" ht="18" customHeight="1" x14ac:dyDescent="0.25">
      <c r="A19" s="65">
        <v>2018</v>
      </c>
      <c r="B19" s="66">
        <v>25508429.1432225</v>
      </c>
      <c r="C19" s="67">
        <v>3.3430756179078758E-2</v>
      </c>
      <c r="D19" s="68">
        <v>4.9681216594271049E-2</v>
      </c>
      <c r="E19" s="69">
        <v>1207309.2032224983</v>
      </c>
    </row>
    <row r="20" spans="1:5" s="77" customFormat="1" ht="18" customHeight="1" x14ac:dyDescent="0.25">
      <c r="A20" s="65">
        <v>2019</v>
      </c>
      <c r="B20" s="66">
        <v>26283953.2473897</v>
      </c>
      <c r="C20" s="67">
        <v>3.040266022705107E-2</v>
      </c>
      <c r="D20" s="68">
        <v>5.5170745428718249E-2</v>
      </c>
      <c r="E20" s="69">
        <v>1374284.9673896991</v>
      </c>
    </row>
    <row r="21" spans="1:5" s="77" customFormat="1" ht="18" customHeight="1" x14ac:dyDescent="0.25">
      <c r="A21" s="65">
        <v>2020</v>
      </c>
      <c r="B21" s="66">
        <v>26979880.389151797</v>
      </c>
      <c r="C21" s="67">
        <v>2.6477262960099335E-2</v>
      </c>
      <c r="D21" s="68">
        <v>6.8343869961131842E-2</v>
      </c>
      <c r="E21" s="69">
        <v>1725951.2491517961</v>
      </c>
    </row>
    <row r="22" spans="1:5" s="77" customFormat="1" ht="18" customHeight="1" x14ac:dyDescent="0.25">
      <c r="A22" s="65">
        <v>2021</v>
      </c>
      <c r="B22" s="66">
        <v>27800328.927409001</v>
      </c>
      <c r="C22" s="67">
        <v>3.0409643275775666E-2</v>
      </c>
      <c r="D22" s="68">
        <v>6.8940634216568375E-2</v>
      </c>
      <c r="E22" s="69">
        <v>1792964.2174089998</v>
      </c>
    </row>
    <row r="23" spans="1:5" s="77" customFormat="1" ht="18" customHeight="1" x14ac:dyDescent="0.25">
      <c r="A23" s="65">
        <v>2022</v>
      </c>
      <c r="B23" s="66">
        <v>28648485.792532898</v>
      </c>
      <c r="C23" s="67">
        <v>3.0508878774009096E-2</v>
      </c>
      <c r="D23" s="68">
        <v>6.939538775645171E-2</v>
      </c>
      <c r="E23" s="69">
        <v>1859062.4225328974</v>
      </c>
    </row>
    <row r="24" spans="1:5" s="77" customFormat="1" ht="18" customHeight="1" x14ac:dyDescent="0.25">
      <c r="A24" s="65">
        <v>2023</v>
      </c>
      <c r="B24" s="66">
        <v>29516272.388733897</v>
      </c>
      <c r="C24" s="67">
        <v>3.0290836398312759E-2</v>
      </c>
      <c r="D24" s="68">
        <v>6.8758440846943492E-2</v>
      </c>
      <c r="E24" s="69">
        <v>1898925.698733896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6" t="s">
        <v>4</v>
      </c>
      <c r="B26" s="3"/>
      <c r="C26" s="3"/>
    </row>
    <row r="27" spans="1:5" ht="21.75" customHeight="1" x14ac:dyDescent="0.3">
      <c r="A27" s="37" t="s">
        <v>187</v>
      </c>
      <c r="B27" s="3"/>
      <c r="C27" s="3"/>
    </row>
    <row r="28" spans="1:5" ht="21.75" customHeight="1" x14ac:dyDescent="0.3">
      <c r="A28" s="29" t="s">
        <v>168</v>
      </c>
      <c r="B28" s="3"/>
      <c r="C28" s="3"/>
    </row>
    <row r="29" spans="1:5" ht="21.75" customHeight="1" x14ac:dyDescent="0.3">
      <c r="A29" s="40" t="s">
        <v>205</v>
      </c>
      <c r="B29" s="3"/>
      <c r="C29" s="3"/>
    </row>
    <row r="30" spans="1:5" ht="21.75" customHeight="1" x14ac:dyDescent="0.3">
      <c r="A30" s="136" t="str">
        <f>Headings!F11</f>
        <v>Page 11</v>
      </c>
      <c r="B30" s="137"/>
      <c r="C30" s="137"/>
      <c r="D30" s="137"/>
      <c r="E30" s="138"/>
    </row>
    <row r="35" spans="1:2" ht="21.75" customHeight="1" x14ac:dyDescent="0.3">
      <c r="B35" s="8"/>
    </row>
    <row r="36" spans="1:2" ht="21.75" customHeight="1" x14ac:dyDescent="0.3">
      <c r="B36" s="8"/>
    </row>
    <row r="37" spans="1:2" ht="21.75" customHeight="1" x14ac:dyDescent="0.3">
      <c r="A37" s="7"/>
      <c r="B37" s="8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4" orientation="portrait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Headings!E12</f>
        <v>July 2014 Rental Car Sales Tax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ht="66" customHeight="1" x14ac:dyDescent="0.3">
      <c r="A4" s="27" t="s">
        <v>156</v>
      </c>
      <c r="B4" s="50" t="s">
        <v>118</v>
      </c>
      <c r="C4" s="50" t="s">
        <v>50</v>
      </c>
      <c r="D4" s="35" t="s">
        <v>215</v>
      </c>
      <c r="E4" s="54" t="s">
        <v>216</v>
      </c>
    </row>
    <row r="5" spans="1:5" s="77" customFormat="1" ht="18" customHeight="1" x14ac:dyDescent="0.25">
      <c r="A5" s="60">
        <v>2004</v>
      </c>
      <c r="B5" s="61">
        <v>2355887.11</v>
      </c>
      <c r="C5" s="62" t="s">
        <v>116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2529917.35</v>
      </c>
      <c r="C6" s="67">
        <v>7.3870364696719371E-2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2735845.62</v>
      </c>
      <c r="C7" s="67">
        <v>8.139723220602435E-2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2835415.72</v>
      </c>
      <c r="C8" s="67">
        <v>3.639463399254228E-2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2835443.48</v>
      </c>
      <c r="C9" s="67">
        <v>9.7904514684277189E-6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2651749.77</v>
      </c>
      <c r="C10" s="67">
        <v>-6.4784825123722745E-2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2737771</v>
      </c>
      <c r="C11" s="67">
        <v>3.2439422065076773E-2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2811096.72</v>
      </c>
      <c r="C12" s="67">
        <v>2.6782999746874481E-2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2857442.9599999902</v>
      </c>
      <c r="C13" s="67">
        <v>1.648688914552543E-2</v>
      </c>
      <c r="D13" s="68">
        <v>0</v>
      </c>
      <c r="E13" s="69">
        <v>0</v>
      </c>
    </row>
    <row r="14" spans="1:5" s="77" customFormat="1" ht="18" customHeight="1" thickBot="1" x14ac:dyDescent="0.3">
      <c r="A14" s="70">
        <v>2013</v>
      </c>
      <c r="B14" s="71">
        <v>3112670.25</v>
      </c>
      <c r="C14" s="83">
        <v>8.9320169666662563E-2</v>
      </c>
      <c r="D14" s="68">
        <v>0</v>
      </c>
      <c r="E14" s="69">
        <v>0</v>
      </c>
    </row>
    <row r="15" spans="1:5" s="77" customFormat="1" ht="18" customHeight="1" thickTop="1" x14ac:dyDescent="0.25">
      <c r="A15" s="65">
        <v>2014</v>
      </c>
      <c r="B15" s="66">
        <v>3416576.9277976002</v>
      </c>
      <c r="C15" s="67">
        <v>9.7635359157495216E-2</v>
      </c>
      <c r="D15" s="78">
        <v>9.8890610524694722E-2</v>
      </c>
      <c r="E15" s="74">
        <v>307462.24879760016</v>
      </c>
    </row>
    <row r="16" spans="1:5" s="77" customFormat="1" ht="18" customHeight="1" x14ac:dyDescent="0.25">
      <c r="A16" s="65">
        <v>2015</v>
      </c>
      <c r="B16" s="66">
        <v>3450215.0455785301</v>
      </c>
      <c r="C16" s="67">
        <v>9.8455613591623692E-3</v>
      </c>
      <c r="D16" s="68">
        <v>0.10052995363574491</v>
      </c>
      <c r="E16" s="69">
        <v>315166.30457853014</v>
      </c>
    </row>
    <row r="17" spans="1:5" s="77" customFormat="1" ht="18" customHeight="1" x14ac:dyDescent="0.25">
      <c r="A17" s="65">
        <v>2016</v>
      </c>
      <c r="B17" s="66">
        <v>3481045.6329751899</v>
      </c>
      <c r="C17" s="67">
        <v>8.9358451543968265E-3</v>
      </c>
      <c r="D17" s="68">
        <v>0.10223362022801941</v>
      </c>
      <c r="E17" s="69">
        <v>322871.56797519</v>
      </c>
    </row>
    <row r="18" spans="1:5" s="77" customFormat="1" ht="18" customHeight="1" x14ac:dyDescent="0.25">
      <c r="A18" s="65">
        <v>2017</v>
      </c>
      <c r="B18" s="66">
        <v>3518954.20229804</v>
      </c>
      <c r="C18" s="67">
        <v>1.088999493823084E-2</v>
      </c>
      <c r="D18" s="68">
        <v>0.10407141194767333</v>
      </c>
      <c r="E18" s="69">
        <v>331701.85229803994</v>
      </c>
    </row>
    <row r="19" spans="1:5" s="77" customFormat="1" ht="18" customHeight="1" x14ac:dyDescent="0.25">
      <c r="A19" s="65">
        <v>2018</v>
      </c>
      <c r="B19" s="66">
        <v>3561278.3800587403</v>
      </c>
      <c r="C19" s="67">
        <v>1.2027487522588531E-2</v>
      </c>
      <c r="D19" s="68">
        <v>0.10652118820626955</v>
      </c>
      <c r="E19" s="69">
        <v>342832.66205874039</v>
      </c>
    </row>
    <row r="20" spans="1:5" s="77" customFormat="1" ht="18" customHeight="1" x14ac:dyDescent="0.25">
      <c r="A20" s="65">
        <v>2019</v>
      </c>
      <c r="B20" s="66">
        <v>3601819.1025264203</v>
      </c>
      <c r="C20" s="67">
        <v>1.1383755534160489E-2</v>
      </c>
      <c r="D20" s="68">
        <v>0.10997305261987189</v>
      </c>
      <c r="E20" s="69">
        <v>356858.25052642031</v>
      </c>
    </row>
    <row r="21" spans="1:5" s="77" customFormat="1" ht="18" customHeight="1" x14ac:dyDescent="0.25">
      <c r="A21" s="65">
        <v>2020</v>
      </c>
      <c r="B21" s="66">
        <v>3623555.3328910498</v>
      </c>
      <c r="C21" s="67">
        <v>6.03479234961668E-3</v>
      </c>
      <c r="D21" s="68">
        <v>0.10725684344372088</v>
      </c>
      <c r="E21" s="69">
        <v>351003.57189104985</v>
      </c>
    </row>
    <row r="22" spans="1:5" s="77" customFormat="1" ht="18" customHeight="1" x14ac:dyDescent="0.25">
      <c r="A22" s="65">
        <v>2021</v>
      </c>
      <c r="B22" s="66">
        <v>3664727.8634746103</v>
      </c>
      <c r="C22" s="67">
        <v>1.1362467742616511E-2</v>
      </c>
      <c r="D22" s="68">
        <v>0.10752708715723558</v>
      </c>
      <c r="E22" s="69">
        <v>355799.43547461042</v>
      </c>
    </row>
    <row r="23" spans="1:5" s="77" customFormat="1" ht="18" customHeight="1" x14ac:dyDescent="0.25">
      <c r="A23" s="65">
        <v>2022</v>
      </c>
      <c r="B23" s="66">
        <v>3707095.60398601</v>
      </c>
      <c r="C23" s="67">
        <v>1.1560951342026726E-2</v>
      </c>
      <c r="D23" s="68">
        <v>0.10772213407798192</v>
      </c>
      <c r="E23" s="69">
        <v>360502.18498600973</v>
      </c>
    </row>
    <row r="24" spans="1:5" s="77" customFormat="1" ht="18" customHeight="1" x14ac:dyDescent="0.25">
      <c r="A24" s="65">
        <v>2023</v>
      </c>
      <c r="B24" s="66">
        <v>3751781.98670062</v>
      </c>
      <c r="C24" s="67">
        <v>1.2054283862159343E-2</v>
      </c>
      <c r="D24" s="68">
        <v>0.10799559971915196</v>
      </c>
      <c r="E24" s="69">
        <v>365683.71370061999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6" t="s">
        <v>4</v>
      </c>
      <c r="B26" s="3"/>
      <c r="C26" s="3"/>
    </row>
    <row r="27" spans="1:5" ht="21.75" customHeight="1" x14ac:dyDescent="0.3">
      <c r="A27" s="37" t="s">
        <v>149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7"/>
      <c r="B29" s="3"/>
      <c r="C29" s="3"/>
    </row>
    <row r="30" spans="1:5" ht="21.75" customHeight="1" x14ac:dyDescent="0.3">
      <c r="A30" s="136" t="str">
        <f>Headings!F12</f>
        <v>Page 12</v>
      </c>
      <c r="B30" s="137"/>
      <c r="C30" s="137"/>
      <c r="D30" s="137"/>
      <c r="E30" s="138"/>
    </row>
    <row r="32" spans="1:5" ht="21.75" customHeight="1" x14ac:dyDescent="0.3">
      <c r="A32" s="3"/>
      <c r="B32" s="3"/>
      <c r="C32" s="3"/>
    </row>
    <row r="35" spans="1:2" ht="21.75" customHeight="1" x14ac:dyDescent="0.3">
      <c r="B35" s="8"/>
    </row>
    <row r="36" spans="1:2" ht="21.75" customHeight="1" x14ac:dyDescent="0.3">
      <c r="B36" s="8"/>
    </row>
    <row r="37" spans="1:2" ht="21.75" customHeight="1" x14ac:dyDescent="0.3">
      <c r="A37" s="7"/>
      <c r="B37" s="8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4" orientation="portrait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Headings!E13</f>
        <v>July 2014 Real Estate Excise Tax (REET 1)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ht="66" customHeight="1" x14ac:dyDescent="0.3">
      <c r="A4" s="27" t="s">
        <v>156</v>
      </c>
      <c r="B4" s="50" t="s">
        <v>118</v>
      </c>
      <c r="C4" s="50" t="s">
        <v>50</v>
      </c>
      <c r="D4" s="35" t="s">
        <v>215</v>
      </c>
      <c r="E4" s="54" t="s">
        <v>216</v>
      </c>
    </row>
    <row r="5" spans="1:5" s="77" customFormat="1" ht="18" customHeight="1" x14ac:dyDescent="0.25">
      <c r="A5" s="60">
        <v>2004</v>
      </c>
      <c r="B5" s="61">
        <v>9903160.9199999981</v>
      </c>
      <c r="C5" s="62" t="s">
        <v>116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11288087.120000001</v>
      </c>
      <c r="C6" s="67">
        <v>0.1398468843622509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11710068.949999999</v>
      </c>
      <c r="C7" s="67">
        <v>3.738293525856462E-2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9202857.8399999999</v>
      </c>
      <c r="C8" s="67">
        <v>-0.21410728841182436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4912081.72</v>
      </c>
      <c r="C9" s="67">
        <v>-0.46624387713023718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3809800</v>
      </c>
      <c r="C10" s="67">
        <v>-0.22440215428663512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3647888.19</v>
      </c>
      <c r="C11" s="67">
        <v>-4.2498768964250089E-2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3293751.36</v>
      </c>
      <c r="C12" s="67">
        <v>-9.7079957376654202E-2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4047144.57</v>
      </c>
      <c r="C13" s="67">
        <v>0.22873408695913211</v>
      </c>
      <c r="D13" s="68">
        <v>0</v>
      </c>
      <c r="E13" s="69">
        <v>0</v>
      </c>
    </row>
    <row r="14" spans="1:5" s="77" customFormat="1" ht="18" customHeight="1" thickBot="1" x14ac:dyDescent="0.3">
      <c r="A14" s="65">
        <v>2013</v>
      </c>
      <c r="B14" s="66">
        <v>5650866.3900000043</v>
      </c>
      <c r="C14" s="68">
        <v>0.39626007726232637</v>
      </c>
      <c r="D14" s="68">
        <v>0</v>
      </c>
      <c r="E14" s="69">
        <v>0</v>
      </c>
    </row>
    <row r="15" spans="1:5" s="77" customFormat="1" ht="18" customHeight="1" thickTop="1" x14ac:dyDescent="0.25">
      <c r="A15" s="80">
        <v>2014</v>
      </c>
      <c r="B15" s="81">
        <v>5840385.2487887144</v>
      </c>
      <c r="C15" s="82">
        <v>3.3538018015094151E-2</v>
      </c>
      <c r="D15" s="78">
        <v>-1.4594044061587708E-2</v>
      </c>
      <c r="E15" s="74">
        <v>-86497.183362667449</v>
      </c>
    </row>
    <row r="16" spans="1:5" s="77" customFormat="1" ht="18" customHeight="1" x14ac:dyDescent="0.25">
      <c r="A16" s="65">
        <v>2015</v>
      </c>
      <c r="B16" s="66">
        <v>6057668.6969314702</v>
      </c>
      <c r="C16" s="67">
        <v>3.7203615666932199E-2</v>
      </c>
      <c r="D16" s="68">
        <v>-5.2850479454839006E-3</v>
      </c>
      <c r="E16" s="69">
        <v>-32185.169665957801</v>
      </c>
    </row>
    <row r="17" spans="1:5" s="77" customFormat="1" ht="18" customHeight="1" x14ac:dyDescent="0.25">
      <c r="A17" s="65">
        <v>2016</v>
      </c>
      <c r="B17" s="66">
        <v>5786666.8056271067</v>
      </c>
      <c r="C17" s="67">
        <v>-4.4736994520951701E-2</v>
      </c>
      <c r="D17" s="68">
        <v>-5.239142442043998E-2</v>
      </c>
      <c r="E17" s="69">
        <v>-319933.48773554619</v>
      </c>
    </row>
    <row r="18" spans="1:5" s="77" customFormat="1" ht="18" customHeight="1" x14ac:dyDescent="0.25">
      <c r="A18" s="65">
        <v>2017</v>
      </c>
      <c r="B18" s="66">
        <v>5725698.6933508748</v>
      </c>
      <c r="C18" s="67">
        <v>-1.0535963850025865E-2</v>
      </c>
      <c r="D18" s="68">
        <v>-6.8104988487567741E-2</v>
      </c>
      <c r="E18" s="69">
        <v>-418446.96964422055</v>
      </c>
    </row>
    <row r="19" spans="1:5" s="77" customFormat="1" ht="18" customHeight="1" x14ac:dyDescent="0.25">
      <c r="A19" s="65">
        <v>2018</v>
      </c>
      <c r="B19" s="66">
        <v>5740153.1988861486</v>
      </c>
      <c r="C19" s="67">
        <v>2.5244963644452945E-3</v>
      </c>
      <c r="D19" s="68">
        <v>-7.6004517011089678E-2</v>
      </c>
      <c r="E19" s="69">
        <v>-472164.18205827847</v>
      </c>
    </row>
    <row r="20" spans="1:5" s="77" customFormat="1" ht="18" customHeight="1" x14ac:dyDescent="0.25">
      <c r="A20" s="65">
        <v>2019</v>
      </c>
      <c r="B20" s="66">
        <v>6054187.7296738569</v>
      </c>
      <c r="C20" s="67">
        <v>5.4708388418735154E-2</v>
      </c>
      <c r="D20" s="68">
        <v>-7.7592435988584674E-2</v>
      </c>
      <c r="E20" s="69">
        <v>-509275.06690717023</v>
      </c>
    </row>
    <row r="21" spans="1:5" s="77" customFormat="1" ht="18" customHeight="1" x14ac:dyDescent="0.25">
      <c r="A21" s="65">
        <v>2020</v>
      </c>
      <c r="B21" s="66">
        <v>6405220.7493001986</v>
      </c>
      <c r="C21" s="67">
        <v>5.7981852446661986E-2</v>
      </c>
      <c r="D21" s="68">
        <v>-7.75609654468985E-2</v>
      </c>
      <c r="E21" s="69">
        <v>-538566.87174661364</v>
      </c>
    </row>
    <row r="22" spans="1:5" s="77" customFormat="1" ht="18" customHeight="1" x14ac:dyDescent="0.25">
      <c r="A22" s="65">
        <v>2021</v>
      </c>
      <c r="B22" s="66">
        <v>7124143.3745040223</v>
      </c>
      <c r="C22" s="67">
        <v>0.11224010121468009</v>
      </c>
      <c r="D22" s="68">
        <v>-7.511601030600179E-2</v>
      </c>
      <c r="E22" s="69">
        <v>-578599.29797004163</v>
      </c>
    </row>
    <row r="23" spans="1:5" s="77" customFormat="1" ht="18" customHeight="1" x14ac:dyDescent="0.25">
      <c r="A23" s="65">
        <v>2022</v>
      </c>
      <c r="B23" s="66">
        <v>7579137.8660058808</v>
      </c>
      <c r="C23" s="67">
        <v>6.3866554557309829E-2</v>
      </c>
      <c r="D23" s="68">
        <v>-7.4801460199470204E-2</v>
      </c>
      <c r="E23" s="69">
        <v>-612766.40098520368</v>
      </c>
    </row>
    <row r="24" spans="1:5" s="77" customFormat="1" ht="18" customHeight="1" x14ac:dyDescent="0.25">
      <c r="A24" s="65">
        <v>2023</v>
      </c>
      <c r="B24" s="66">
        <v>8051882.2144172601</v>
      </c>
      <c r="C24" s="67">
        <v>6.237442262816506E-2</v>
      </c>
      <c r="D24" s="68">
        <v>-7.4576742664426487E-2</v>
      </c>
      <c r="E24" s="69">
        <v>-648874.06179713458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6" t="s">
        <v>4</v>
      </c>
      <c r="B26" s="3"/>
      <c r="C26" s="3"/>
    </row>
    <row r="27" spans="1:5" ht="21.75" customHeight="1" x14ac:dyDescent="0.3">
      <c r="A27" s="39" t="s">
        <v>124</v>
      </c>
      <c r="B27" s="3"/>
      <c r="C27" s="3"/>
    </row>
    <row r="28" spans="1:5" ht="21.75" customHeight="1" x14ac:dyDescent="0.3">
      <c r="A28" s="39" t="s">
        <v>44</v>
      </c>
      <c r="B28" s="3"/>
      <c r="C28" s="3"/>
    </row>
    <row r="29" spans="1:5" ht="21.75" customHeight="1" x14ac:dyDescent="0.3">
      <c r="A29" s="38" t="s">
        <v>167</v>
      </c>
      <c r="B29" s="3"/>
      <c r="C29" s="3"/>
    </row>
    <row r="30" spans="1:5" ht="21.75" customHeight="1" x14ac:dyDescent="0.3">
      <c r="A30" s="136" t="str">
        <f>Headings!F13</f>
        <v>Page 13</v>
      </c>
      <c r="B30" s="137"/>
      <c r="C30" s="137"/>
      <c r="D30" s="137"/>
      <c r="E30" s="138"/>
    </row>
    <row r="32" spans="1:5" ht="21.75" customHeight="1" x14ac:dyDescent="0.3">
      <c r="A32" s="3"/>
      <c r="B32" s="3"/>
      <c r="C32" s="3"/>
    </row>
    <row r="35" spans="1:2" ht="21.75" customHeight="1" x14ac:dyDescent="0.3">
      <c r="B35" s="8"/>
    </row>
    <row r="36" spans="1:2" ht="21.75" customHeight="1" x14ac:dyDescent="0.3">
      <c r="B36" s="8"/>
    </row>
    <row r="37" spans="1:2" ht="21.75" customHeight="1" x14ac:dyDescent="0.3">
      <c r="A37" s="7"/>
      <c r="B37" s="8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4" orientation="portrait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42" t="str">
        <f>Headings!E14</f>
        <v>July 2014 Investment Pool Nominal Rate of Return Forecast</v>
      </c>
      <c r="B1" s="143"/>
      <c r="C1" s="143"/>
      <c r="D1" s="143"/>
    </row>
    <row r="2" spans="1:4" ht="21.75" customHeight="1" x14ac:dyDescent="0.3">
      <c r="A2" s="142" t="s">
        <v>125</v>
      </c>
      <c r="B2" s="138"/>
      <c r="C2" s="138"/>
      <c r="D2" s="138"/>
    </row>
    <row r="4" spans="1:4" ht="65.25" customHeight="1" x14ac:dyDescent="0.3">
      <c r="A4" s="27" t="s">
        <v>156</v>
      </c>
      <c r="B4" s="50" t="s">
        <v>118</v>
      </c>
      <c r="C4" s="50" t="s">
        <v>50</v>
      </c>
      <c r="D4" s="35" t="s">
        <v>215</v>
      </c>
    </row>
    <row r="5" spans="1:4" s="77" customFormat="1" ht="18" customHeight="1" x14ac:dyDescent="0.25">
      <c r="A5" s="60">
        <v>2004</v>
      </c>
      <c r="B5" s="63">
        <v>2.3099999999999999E-2</v>
      </c>
      <c r="C5" s="62" t="s">
        <v>116</v>
      </c>
      <c r="D5" s="75">
        <v>0</v>
      </c>
    </row>
    <row r="6" spans="1:4" s="77" customFormat="1" ht="18" customHeight="1" x14ac:dyDescent="0.25">
      <c r="A6" s="65">
        <v>2005</v>
      </c>
      <c r="B6" s="84">
        <v>3.1541670000000001E-2</v>
      </c>
      <c r="C6" s="67">
        <v>8.4416700000000018E-3</v>
      </c>
      <c r="D6" s="68">
        <v>0</v>
      </c>
    </row>
    <row r="7" spans="1:4" s="77" customFormat="1" ht="18" customHeight="1" x14ac:dyDescent="0.25">
      <c r="A7" s="65">
        <v>2006</v>
      </c>
      <c r="B7" s="84">
        <v>4.6833329999999999E-2</v>
      </c>
      <c r="C7" s="67">
        <v>1.5291659999999999E-2</v>
      </c>
      <c r="D7" s="68">
        <v>0</v>
      </c>
    </row>
    <row r="8" spans="1:4" s="77" customFormat="1" ht="18" customHeight="1" x14ac:dyDescent="0.25">
      <c r="A8" s="65">
        <v>2007</v>
      </c>
      <c r="B8" s="84">
        <v>5.0849999999999999E-2</v>
      </c>
      <c r="C8" s="67">
        <v>4.01667E-3</v>
      </c>
      <c r="D8" s="68">
        <v>0</v>
      </c>
    </row>
    <row r="9" spans="1:4" s="77" customFormat="1" ht="18" customHeight="1" x14ac:dyDescent="0.25">
      <c r="A9" s="65">
        <v>2008</v>
      </c>
      <c r="B9" s="84">
        <v>3.295E-2</v>
      </c>
      <c r="C9" s="67">
        <v>-1.7899999999999999E-2</v>
      </c>
      <c r="D9" s="68">
        <v>0</v>
      </c>
    </row>
    <row r="10" spans="1:4" s="77" customFormat="1" ht="18" customHeight="1" x14ac:dyDescent="0.25">
      <c r="A10" s="65">
        <v>2009</v>
      </c>
      <c r="B10" s="84">
        <v>1.755E-2</v>
      </c>
      <c r="C10" s="67">
        <v>-1.54E-2</v>
      </c>
      <c r="D10" s="68">
        <v>0</v>
      </c>
    </row>
    <row r="11" spans="1:4" s="77" customFormat="1" ht="18" customHeight="1" x14ac:dyDescent="0.25">
      <c r="A11" s="65">
        <v>2010</v>
      </c>
      <c r="B11" s="84">
        <v>9.6100000000000005E-3</v>
      </c>
      <c r="C11" s="67">
        <v>-7.9399999999999991E-3</v>
      </c>
      <c r="D11" s="68">
        <v>0</v>
      </c>
    </row>
    <row r="12" spans="1:4" s="77" customFormat="1" ht="18" customHeight="1" x14ac:dyDescent="0.25">
      <c r="A12" s="65">
        <v>2011</v>
      </c>
      <c r="B12" s="84">
        <v>6.1999999999999998E-3</v>
      </c>
      <c r="C12" s="67">
        <v>-3.4100000000000007E-3</v>
      </c>
      <c r="D12" s="68">
        <v>0</v>
      </c>
    </row>
    <row r="13" spans="1:4" s="77" customFormat="1" ht="18" customHeight="1" x14ac:dyDescent="0.25">
      <c r="A13" s="65">
        <v>2012</v>
      </c>
      <c r="B13" s="84">
        <v>5.5999999999999999E-3</v>
      </c>
      <c r="C13" s="67">
        <v>-5.9999999999999984E-4</v>
      </c>
      <c r="D13" s="68">
        <v>0</v>
      </c>
    </row>
    <row r="14" spans="1:4" s="77" customFormat="1" ht="18" customHeight="1" thickBot="1" x14ac:dyDescent="0.3">
      <c r="A14" s="70">
        <v>2013</v>
      </c>
      <c r="B14" s="86">
        <v>5.1000000000000004E-3</v>
      </c>
      <c r="C14" s="72">
        <v>-4.9999999999999958E-4</v>
      </c>
      <c r="D14" s="68">
        <v>0</v>
      </c>
    </row>
    <row r="15" spans="1:4" s="77" customFormat="1" ht="18" customHeight="1" thickTop="1" x14ac:dyDescent="0.25">
      <c r="A15" s="65">
        <v>2014</v>
      </c>
      <c r="B15" s="84">
        <v>5.0000000000000001E-3</v>
      </c>
      <c r="C15" s="67">
        <v>-1.0000000000000026E-4</v>
      </c>
      <c r="D15" s="78">
        <v>1E-3</v>
      </c>
    </row>
    <row r="16" spans="1:4" s="77" customFormat="1" ht="18" customHeight="1" x14ac:dyDescent="0.25">
      <c r="A16" s="65">
        <v>2015</v>
      </c>
      <c r="B16" s="84">
        <v>5.5000000000000005E-3</v>
      </c>
      <c r="C16" s="67">
        <v>5.0000000000000044E-4</v>
      </c>
      <c r="D16" s="68">
        <v>1.5000000000000005E-3</v>
      </c>
    </row>
    <row r="17" spans="1:4" s="77" customFormat="1" ht="18" customHeight="1" x14ac:dyDescent="0.25">
      <c r="A17" s="65">
        <v>2016</v>
      </c>
      <c r="B17" s="84">
        <v>6.9999999999999993E-3</v>
      </c>
      <c r="C17" s="67">
        <v>1.4999999999999987E-3</v>
      </c>
      <c r="D17" s="68">
        <v>9.9999999999999915E-4</v>
      </c>
    </row>
    <row r="18" spans="1:4" s="77" customFormat="1" ht="18" customHeight="1" x14ac:dyDescent="0.25">
      <c r="A18" s="65">
        <v>2017</v>
      </c>
      <c r="B18" s="84">
        <v>1.2E-2</v>
      </c>
      <c r="C18" s="67">
        <v>5.000000000000001E-3</v>
      </c>
      <c r="D18" s="68">
        <v>0</v>
      </c>
    </row>
    <row r="19" spans="1:4" s="77" customFormat="1" ht="18" customHeight="1" x14ac:dyDescent="0.25">
      <c r="A19" s="65">
        <v>2018</v>
      </c>
      <c r="B19" s="84">
        <v>1.9155043010643E-2</v>
      </c>
      <c r="C19" s="67">
        <v>7.1550430106430002E-3</v>
      </c>
      <c r="D19" s="68">
        <v>1.9430106430011473E-6</v>
      </c>
    </row>
    <row r="20" spans="1:4" s="77" customFormat="1" ht="18" customHeight="1" x14ac:dyDescent="0.25">
      <c r="A20" s="65">
        <v>2019</v>
      </c>
      <c r="B20" s="84">
        <v>2.54563442282475E-2</v>
      </c>
      <c r="C20" s="67">
        <v>6.3013012176044991E-3</v>
      </c>
      <c r="D20" s="68">
        <v>3.4652282474983975E-6</v>
      </c>
    </row>
    <row r="21" spans="1:4" s="77" customFormat="1" ht="18" customHeight="1" x14ac:dyDescent="0.25">
      <c r="A21" s="65">
        <v>2020</v>
      </c>
      <c r="B21" s="84">
        <v>3.04547983128012E-2</v>
      </c>
      <c r="C21" s="67">
        <v>4.9984540845537002E-3</v>
      </c>
      <c r="D21" s="68">
        <v>3.2955312801199316E-5</v>
      </c>
    </row>
    <row r="22" spans="1:4" s="77" customFormat="1" ht="18" customHeight="1" x14ac:dyDescent="0.25">
      <c r="A22" s="65">
        <v>2021</v>
      </c>
      <c r="B22" s="84">
        <v>3.4165972375470602E-2</v>
      </c>
      <c r="C22" s="67">
        <v>3.711174062669402E-3</v>
      </c>
      <c r="D22" s="68">
        <v>3.3540375470604566E-5</v>
      </c>
    </row>
    <row r="23" spans="1:4" s="77" customFormat="1" ht="18" customHeight="1" x14ac:dyDescent="0.25">
      <c r="A23" s="65">
        <v>2022</v>
      </c>
      <c r="B23" s="84">
        <v>3.6947614127294297E-2</v>
      </c>
      <c r="C23" s="67">
        <v>2.7816417518236949E-3</v>
      </c>
      <c r="D23" s="68">
        <v>3.300312729429683E-5</v>
      </c>
    </row>
    <row r="24" spans="1:4" s="77" customFormat="1" ht="18" customHeight="1" x14ac:dyDescent="0.25">
      <c r="A24" s="65">
        <v>2023</v>
      </c>
      <c r="B24" s="84">
        <v>3.9033586780944901E-2</v>
      </c>
      <c r="C24" s="67">
        <v>2.0859726536506043E-3</v>
      </c>
      <c r="D24" s="68">
        <v>3.0577780944902877E-5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6" t="s">
        <v>4</v>
      </c>
      <c r="B26" s="3"/>
      <c r="C26" s="3"/>
    </row>
    <row r="27" spans="1:4" ht="21.75" customHeight="1" x14ac:dyDescent="0.3">
      <c r="A27" s="39" t="s">
        <v>30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36" t="str">
        <f>Headings!F14</f>
        <v>Page 14</v>
      </c>
      <c r="B30" s="137"/>
      <c r="C30" s="137"/>
      <c r="D30" s="137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42" t="str">
        <f>Headings!E15</f>
        <v>July 2014 Investment Pool Real Rate of Return Forecast</v>
      </c>
      <c r="B1" s="143"/>
      <c r="C1" s="143"/>
      <c r="D1" s="143"/>
    </row>
    <row r="2" spans="1:4" ht="21.75" customHeight="1" x14ac:dyDescent="0.3">
      <c r="A2" s="142" t="s">
        <v>125</v>
      </c>
      <c r="B2" s="138"/>
      <c r="C2" s="138"/>
      <c r="D2" s="138"/>
    </row>
    <row r="4" spans="1:4" ht="65.25" customHeight="1" x14ac:dyDescent="0.3">
      <c r="A4" s="27" t="s">
        <v>156</v>
      </c>
      <c r="B4" s="50" t="s">
        <v>118</v>
      </c>
      <c r="C4" s="50" t="s">
        <v>50</v>
      </c>
      <c r="D4" s="35" t="s">
        <v>215</v>
      </c>
    </row>
    <row r="5" spans="1:4" s="77" customFormat="1" ht="18" customHeight="1" x14ac:dyDescent="0.25">
      <c r="A5" s="60">
        <v>2004</v>
      </c>
      <c r="B5" s="63">
        <v>1.04984745762713E-2</v>
      </c>
      <c r="C5" s="62" t="s">
        <v>116</v>
      </c>
      <c r="D5" s="75">
        <v>0</v>
      </c>
    </row>
    <row r="6" spans="1:4" s="77" customFormat="1" ht="18" customHeight="1" x14ac:dyDescent="0.25">
      <c r="A6" s="65">
        <v>2005</v>
      </c>
      <c r="B6" s="84">
        <v>3.2009890109887498E-3</v>
      </c>
      <c r="C6" s="67">
        <v>-7.2974855652825511E-3</v>
      </c>
      <c r="D6" s="68">
        <v>0</v>
      </c>
    </row>
    <row r="7" spans="1:4" s="77" customFormat="1" ht="18" customHeight="1" x14ac:dyDescent="0.25">
      <c r="A7" s="65">
        <v>2006</v>
      </c>
      <c r="B7" s="84">
        <v>9.5152504816955492E-3</v>
      </c>
      <c r="C7" s="67">
        <v>6.3142614707067998E-3</v>
      </c>
      <c r="D7" s="68">
        <v>0</v>
      </c>
    </row>
    <row r="8" spans="1:4" s="77" customFormat="1" ht="18" customHeight="1" x14ac:dyDescent="0.25">
      <c r="A8" s="65">
        <v>2007</v>
      </c>
      <c r="B8" s="84">
        <v>1.1585042846014E-2</v>
      </c>
      <c r="C8" s="67">
        <v>2.0697923643184513E-3</v>
      </c>
      <c r="D8" s="68">
        <v>0</v>
      </c>
    </row>
    <row r="9" spans="1:4" s="77" customFormat="1" ht="18" customHeight="1" x14ac:dyDescent="0.25">
      <c r="A9" s="65">
        <v>2008</v>
      </c>
      <c r="B9" s="84">
        <v>-8.69965708284548E-3</v>
      </c>
      <c r="C9" s="67">
        <v>-2.0284699928859479E-2</v>
      </c>
      <c r="D9" s="68">
        <v>0</v>
      </c>
    </row>
    <row r="10" spans="1:4" s="77" customFormat="1" ht="18" customHeight="1" x14ac:dyDescent="0.25">
      <c r="A10" s="65">
        <v>2009</v>
      </c>
      <c r="B10" s="84">
        <v>1.1657044481214501E-2</v>
      </c>
      <c r="C10" s="67">
        <v>2.0356701564059981E-2</v>
      </c>
      <c r="D10" s="68">
        <v>0</v>
      </c>
    </row>
    <row r="11" spans="1:4" s="77" customFormat="1" ht="18" customHeight="1" x14ac:dyDescent="0.25">
      <c r="A11" s="65">
        <v>2010</v>
      </c>
      <c r="B11" s="84">
        <v>6.6483265032442097E-3</v>
      </c>
      <c r="C11" s="67">
        <v>-5.0087179779702909E-3</v>
      </c>
      <c r="D11" s="68">
        <v>0</v>
      </c>
    </row>
    <row r="12" spans="1:4" s="77" customFormat="1" ht="18" customHeight="1" x14ac:dyDescent="0.25">
      <c r="A12" s="65">
        <v>2011</v>
      </c>
      <c r="B12" s="84">
        <v>-2.00481318067578E-2</v>
      </c>
      <c r="C12" s="67">
        <v>-2.6696458310002009E-2</v>
      </c>
      <c r="D12" s="68">
        <v>0</v>
      </c>
    </row>
    <row r="13" spans="1:4" s="77" customFormat="1" ht="18" customHeight="1" x14ac:dyDescent="0.25">
      <c r="A13" s="65">
        <v>2012</v>
      </c>
      <c r="B13" s="84">
        <v>-1.9300000000000001E-2</v>
      </c>
      <c r="C13" s="67">
        <v>7.4813180675779856E-4</v>
      </c>
      <c r="D13" s="68">
        <v>0</v>
      </c>
    </row>
    <row r="14" spans="1:4" s="77" customFormat="1" ht="18" customHeight="1" thickBot="1" x14ac:dyDescent="0.3">
      <c r="A14" s="70">
        <v>2013</v>
      </c>
      <c r="B14" s="86">
        <v>-6.9663760592472146E-3</v>
      </c>
      <c r="C14" s="72">
        <v>1.2333623940752787E-2</v>
      </c>
      <c r="D14" s="68">
        <v>3.3623940752785554E-5</v>
      </c>
    </row>
    <row r="15" spans="1:4" s="77" customFormat="1" ht="18" customHeight="1" thickTop="1" x14ac:dyDescent="0.25">
      <c r="A15" s="65">
        <v>2014</v>
      </c>
      <c r="B15" s="84">
        <v>-1.4483973042183296E-2</v>
      </c>
      <c r="C15" s="67">
        <v>-7.5175969829360811E-3</v>
      </c>
      <c r="D15" s="78">
        <v>-3.0839730421832953E-3</v>
      </c>
    </row>
    <row r="16" spans="1:4" s="77" customFormat="1" ht="18" customHeight="1" x14ac:dyDescent="0.25">
      <c r="A16" s="65">
        <v>2015</v>
      </c>
      <c r="B16" s="84">
        <v>-1.4725526548636458E-2</v>
      </c>
      <c r="C16" s="67">
        <v>-2.4155350645316265E-4</v>
      </c>
      <c r="D16" s="68">
        <v>1.5744734513635401E-3</v>
      </c>
    </row>
    <row r="17" spans="1:4" s="77" customFormat="1" ht="18" customHeight="1" x14ac:dyDescent="0.25">
      <c r="A17" s="65">
        <v>2016</v>
      </c>
      <c r="B17" s="84">
        <v>-1.2015719121448276E-2</v>
      </c>
      <c r="C17" s="67">
        <v>2.7098074271881822E-3</v>
      </c>
      <c r="D17" s="68">
        <v>2.4842808785517246E-3</v>
      </c>
    </row>
    <row r="18" spans="1:4" s="77" customFormat="1" ht="18" customHeight="1" x14ac:dyDescent="0.25">
      <c r="A18" s="65">
        <v>2017</v>
      </c>
      <c r="B18" s="84">
        <v>-8.7796626661156285E-3</v>
      </c>
      <c r="C18" s="67">
        <v>3.2360564553326476E-3</v>
      </c>
      <c r="D18" s="68">
        <v>2.2033733388437081E-4</v>
      </c>
    </row>
    <row r="19" spans="1:4" s="77" customFormat="1" ht="18" customHeight="1" x14ac:dyDescent="0.25">
      <c r="A19" s="65">
        <v>2018</v>
      </c>
      <c r="B19" s="84">
        <v>-2.9837158105782136E-3</v>
      </c>
      <c r="C19" s="67">
        <v>5.795946855537415E-3</v>
      </c>
      <c r="D19" s="68">
        <v>-3.8371581057821368E-4</v>
      </c>
    </row>
    <row r="20" spans="1:4" s="77" customFormat="1" ht="18" customHeight="1" x14ac:dyDescent="0.25">
      <c r="A20" s="65">
        <v>2019</v>
      </c>
      <c r="B20" s="84">
        <v>4.1176987110020935E-3</v>
      </c>
      <c r="C20" s="67">
        <v>7.1014145215803071E-3</v>
      </c>
      <c r="D20" s="68">
        <v>-8.2301288997906237E-5</v>
      </c>
    </row>
    <row r="21" spans="1:4" s="77" customFormat="1" ht="18" customHeight="1" x14ac:dyDescent="0.25">
      <c r="A21" s="65">
        <v>2020</v>
      </c>
      <c r="B21" s="84">
        <v>5.9149202392965172E-3</v>
      </c>
      <c r="C21" s="67">
        <v>1.7972215282944237E-3</v>
      </c>
      <c r="D21" s="68">
        <v>7.1492023929651746E-4</v>
      </c>
    </row>
    <row r="22" spans="1:4" s="77" customFormat="1" ht="18" customHeight="1" x14ac:dyDescent="0.25">
      <c r="A22" s="65">
        <v>2021</v>
      </c>
      <c r="B22" s="84">
        <v>8.8571077662833453E-3</v>
      </c>
      <c r="C22" s="67">
        <v>2.9421875269868281E-3</v>
      </c>
      <c r="D22" s="68">
        <v>5.571077662833452E-4</v>
      </c>
    </row>
    <row r="23" spans="1:4" s="77" customFormat="1" ht="18" customHeight="1" x14ac:dyDescent="0.25">
      <c r="A23" s="65">
        <v>2022</v>
      </c>
      <c r="B23" s="84">
        <v>1.1384026688461946E-2</v>
      </c>
      <c r="C23" s="67">
        <v>2.5269189221786004E-3</v>
      </c>
      <c r="D23" s="68">
        <v>8.4026688461946372E-5</v>
      </c>
    </row>
    <row r="24" spans="1:4" s="77" customFormat="1" ht="18" customHeight="1" x14ac:dyDescent="0.25">
      <c r="A24" s="65">
        <v>2023</v>
      </c>
      <c r="B24" s="84">
        <v>1.3222790495021064E-2</v>
      </c>
      <c r="C24" s="67">
        <v>1.8387638065591183E-3</v>
      </c>
      <c r="D24" s="68">
        <v>-2.7720950497893589E-4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6" t="s">
        <v>4</v>
      </c>
      <c r="B26" s="3"/>
      <c r="C26" s="3"/>
    </row>
    <row r="27" spans="1:4" ht="21.75" customHeight="1" x14ac:dyDescent="0.3">
      <c r="A27" s="37" t="s">
        <v>60</v>
      </c>
      <c r="B27" s="3"/>
      <c r="C27" s="3"/>
    </row>
    <row r="28" spans="1:4" ht="21.75" customHeight="1" x14ac:dyDescent="0.3">
      <c r="A28" s="40" t="s">
        <v>17</v>
      </c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36" t="str">
        <f>Headings!F15</f>
        <v>Page 15</v>
      </c>
      <c r="B30" s="137"/>
      <c r="C30" s="137"/>
      <c r="D30" s="137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42" t="str">
        <f>Headings!E16</f>
        <v>July 2014 National CPI-U Forecast</v>
      </c>
      <c r="B1" s="143"/>
      <c r="C1" s="143"/>
      <c r="D1" s="143"/>
    </row>
    <row r="2" spans="1:4" ht="21.75" customHeight="1" x14ac:dyDescent="0.3">
      <c r="A2" s="142" t="s">
        <v>125</v>
      </c>
      <c r="B2" s="138"/>
      <c r="C2" s="138"/>
      <c r="D2" s="138"/>
    </row>
    <row r="4" spans="1:4" ht="65.25" customHeight="1" x14ac:dyDescent="0.3">
      <c r="A4" s="27" t="s">
        <v>156</v>
      </c>
      <c r="B4" s="50" t="s">
        <v>118</v>
      </c>
      <c r="C4" s="50" t="s">
        <v>50</v>
      </c>
      <c r="D4" s="35" t="s">
        <v>215</v>
      </c>
    </row>
    <row r="5" spans="1:4" s="77" customFormat="1" ht="18" customHeight="1" x14ac:dyDescent="0.25">
      <c r="A5" s="60">
        <v>2004</v>
      </c>
      <c r="B5" s="63">
        <v>2.6630434782608702E-2</v>
      </c>
      <c r="C5" s="62" t="s">
        <v>116</v>
      </c>
      <c r="D5" s="75">
        <v>0</v>
      </c>
    </row>
    <row r="6" spans="1:4" s="77" customFormat="1" ht="18" customHeight="1" x14ac:dyDescent="0.25">
      <c r="A6" s="65">
        <v>2005</v>
      </c>
      <c r="B6" s="84">
        <v>3.3880359978824798E-2</v>
      </c>
      <c r="C6" s="67">
        <v>7.2499251962160963E-3</v>
      </c>
      <c r="D6" s="68">
        <v>0</v>
      </c>
    </row>
    <row r="7" spans="1:4" s="77" customFormat="1" ht="18" customHeight="1" x14ac:dyDescent="0.25">
      <c r="A7" s="65">
        <v>2006</v>
      </c>
      <c r="B7" s="84">
        <v>3.2258064516128997E-2</v>
      </c>
      <c r="C7" s="67">
        <v>-1.6222954626958011E-3</v>
      </c>
      <c r="D7" s="68">
        <v>0</v>
      </c>
    </row>
    <row r="8" spans="1:4" s="77" customFormat="1" ht="18" customHeight="1" x14ac:dyDescent="0.25">
      <c r="A8" s="65">
        <v>2007</v>
      </c>
      <c r="B8" s="84">
        <v>2.84821428571429E-2</v>
      </c>
      <c r="C8" s="67">
        <v>-3.7759216589860964E-3</v>
      </c>
      <c r="D8" s="68">
        <v>0</v>
      </c>
    </row>
    <row r="9" spans="1:4" s="77" customFormat="1" ht="18" customHeight="1" x14ac:dyDescent="0.25">
      <c r="A9" s="65">
        <v>2008</v>
      </c>
      <c r="B9" s="84">
        <v>3.8395501152684801E-2</v>
      </c>
      <c r="C9" s="67">
        <v>9.9133582955419006E-3</v>
      </c>
      <c r="D9" s="68">
        <v>0</v>
      </c>
    </row>
    <row r="10" spans="1:4" s="77" customFormat="1" ht="18" customHeight="1" x14ac:dyDescent="0.25">
      <c r="A10" s="65">
        <v>2009</v>
      </c>
      <c r="B10" s="84">
        <v>-3.5577767146764902E-3</v>
      </c>
      <c r="C10" s="67">
        <v>-4.1953277867361291E-2</v>
      </c>
      <c r="D10" s="68">
        <v>0</v>
      </c>
    </row>
    <row r="11" spans="1:4" s="77" customFormat="1" ht="18" customHeight="1" x14ac:dyDescent="0.25">
      <c r="A11" s="65">
        <v>2010</v>
      </c>
      <c r="B11" s="84">
        <v>1.64027650242148E-2</v>
      </c>
      <c r="C11" s="67">
        <v>1.996054173889129E-2</v>
      </c>
      <c r="D11" s="68">
        <v>0</v>
      </c>
    </row>
    <row r="12" spans="1:4" s="77" customFormat="1" ht="18" customHeight="1" x14ac:dyDescent="0.25">
      <c r="A12" s="65">
        <v>2011</v>
      </c>
      <c r="B12" s="84">
        <v>3.1565285981582702E-2</v>
      </c>
      <c r="C12" s="67">
        <v>1.5162520957367902E-2</v>
      </c>
      <c r="D12" s="68">
        <v>0</v>
      </c>
    </row>
    <row r="13" spans="1:4" s="77" customFormat="1" ht="18" customHeight="1" x14ac:dyDescent="0.25">
      <c r="A13" s="65">
        <v>2012</v>
      </c>
      <c r="B13" s="84">
        <v>2.0694499000000002E-2</v>
      </c>
      <c r="C13" s="67">
        <v>-1.0870786981582701E-2</v>
      </c>
      <c r="D13" s="68">
        <v>0</v>
      </c>
    </row>
    <row r="14" spans="1:4" s="77" customFormat="1" ht="18" customHeight="1" thickBot="1" x14ac:dyDescent="0.3">
      <c r="A14" s="70">
        <v>2013</v>
      </c>
      <c r="B14" s="86">
        <v>1.46475953204352E-2</v>
      </c>
      <c r="C14" s="72">
        <v>-6.0469036795648013E-3</v>
      </c>
      <c r="D14" s="68">
        <v>0</v>
      </c>
    </row>
    <row r="15" spans="1:4" s="77" customFormat="1" ht="18" customHeight="1" thickTop="1" x14ac:dyDescent="0.25">
      <c r="A15" s="65">
        <v>2014</v>
      </c>
      <c r="B15" s="84">
        <v>1.9512585872639401E-2</v>
      </c>
      <c r="C15" s="67">
        <v>4.8649905522042004E-3</v>
      </c>
      <c r="D15" s="78">
        <v>2.7661739618875004E-3</v>
      </c>
    </row>
    <row r="16" spans="1:4" s="77" customFormat="1" ht="18" customHeight="1" x14ac:dyDescent="0.25">
      <c r="A16" s="65">
        <v>2015</v>
      </c>
      <c r="B16" s="84">
        <v>1.93471076444841E-2</v>
      </c>
      <c r="C16" s="67">
        <v>-1.6547822815530036E-4</v>
      </c>
      <c r="D16" s="68">
        <v>-7.6105732635509821E-4</v>
      </c>
    </row>
    <row r="17" spans="1:4" s="77" customFormat="1" ht="18" customHeight="1" x14ac:dyDescent="0.25">
      <c r="A17" s="65">
        <v>2016</v>
      </c>
      <c r="B17" s="84">
        <v>1.9430321191126001E-2</v>
      </c>
      <c r="C17" s="67">
        <v>8.3213546641900532E-5</v>
      </c>
      <c r="D17" s="68">
        <v>-1.9609594447576005E-3</v>
      </c>
    </row>
    <row r="18" spans="1:4" s="77" customFormat="1" ht="18" customHeight="1" x14ac:dyDescent="0.25">
      <c r="A18" s="65">
        <v>2017</v>
      </c>
      <c r="B18" s="84">
        <v>2.1829727183614998E-2</v>
      </c>
      <c r="C18" s="67">
        <v>2.3994059924889975E-3</v>
      </c>
      <c r="D18" s="68">
        <v>-3.6955201056690021E-4</v>
      </c>
    </row>
    <row r="19" spans="1:4" s="77" customFormat="1" ht="18" customHeight="1" x14ac:dyDescent="0.25">
      <c r="A19" s="65">
        <v>2018</v>
      </c>
      <c r="B19" s="84">
        <v>2.3160685955271199E-2</v>
      </c>
      <c r="C19" s="67">
        <v>1.3309587716562009E-3</v>
      </c>
      <c r="D19" s="68">
        <v>-2.2739510088209958E-4</v>
      </c>
    </row>
    <row r="20" spans="1:4" s="77" customFormat="1" ht="18" customHeight="1" x14ac:dyDescent="0.25">
      <c r="A20" s="65">
        <v>2019</v>
      </c>
      <c r="B20" s="84">
        <v>2.2411886834276903E-2</v>
      </c>
      <c r="C20" s="67">
        <v>-7.4879912099429582E-4</v>
      </c>
      <c r="D20" s="68">
        <v>-3.0618077942839647E-4</v>
      </c>
    </row>
    <row r="21" spans="1:4" s="77" customFormat="1" ht="18" customHeight="1" x14ac:dyDescent="0.25">
      <c r="A21" s="65">
        <v>2020</v>
      </c>
      <c r="B21" s="84">
        <v>2.4036533596414601E-2</v>
      </c>
      <c r="C21" s="67">
        <v>1.6246467621376971E-3</v>
      </c>
      <c r="D21" s="68">
        <v>-2.4641884641969994E-4</v>
      </c>
    </row>
    <row r="22" spans="1:4" s="77" customFormat="1" ht="18" customHeight="1" x14ac:dyDescent="0.25">
      <c r="A22" s="65">
        <v>2021</v>
      </c>
      <c r="B22" s="84">
        <v>2.45248855172314E-2</v>
      </c>
      <c r="C22" s="67">
        <v>4.8835192081679926E-4</v>
      </c>
      <c r="D22" s="68">
        <v>1.4588097046200343E-5</v>
      </c>
    </row>
    <row r="23" spans="1:4" s="77" customFormat="1" ht="18" customHeight="1" x14ac:dyDescent="0.25">
      <c r="A23" s="65">
        <v>2022</v>
      </c>
      <c r="B23" s="84">
        <v>2.4503375700445602E-2</v>
      </c>
      <c r="C23" s="67">
        <v>-2.1509816785798136E-5</v>
      </c>
      <c r="D23" s="68">
        <v>7.6688268983060234E-4</v>
      </c>
    </row>
    <row r="24" spans="1:4" s="77" customFormat="1" ht="18" customHeight="1" x14ac:dyDescent="0.25">
      <c r="A24" s="65">
        <v>2023</v>
      </c>
      <c r="B24" s="84">
        <v>2.4710791253295297E-2</v>
      </c>
      <c r="C24" s="67">
        <v>2.0741555284969557E-4</v>
      </c>
      <c r="D24" s="68">
        <v>1.0299559131878959E-3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6" t="s">
        <v>4</v>
      </c>
      <c r="B26" s="3"/>
      <c r="C26" s="3"/>
    </row>
    <row r="27" spans="1:4" ht="21.75" customHeight="1" x14ac:dyDescent="0.3">
      <c r="A27" s="37" t="s">
        <v>190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36" t="str">
        <f>Headings!F16</f>
        <v>Page 16</v>
      </c>
      <c r="B30" s="137"/>
      <c r="C30" s="137"/>
      <c r="D30" s="137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5" ht="23.25" x14ac:dyDescent="0.3">
      <c r="A1" s="142" t="str">
        <f>Headings!E17</f>
        <v>July 2014 Sept-to-Sept National CPI-W Forecast</v>
      </c>
      <c r="B1" s="143"/>
      <c r="C1" s="143"/>
      <c r="D1" s="143"/>
    </row>
    <row r="2" spans="1:5" ht="21.75" customHeight="1" x14ac:dyDescent="0.3">
      <c r="A2" s="142" t="s">
        <v>125</v>
      </c>
      <c r="B2" s="138"/>
      <c r="C2" s="138"/>
      <c r="D2" s="138"/>
    </row>
    <row r="4" spans="1:5" ht="65.25" customHeight="1" x14ac:dyDescent="0.3">
      <c r="A4" s="27" t="s">
        <v>156</v>
      </c>
      <c r="B4" s="50" t="s">
        <v>118</v>
      </c>
      <c r="C4" s="50" t="s">
        <v>50</v>
      </c>
      <c r="D4" s="35" t="s">
        <v>215</v>
      </c>
    </row>
    <row r="5" spans="1:5" s="77" customFormat="1" ht="18" customHeight="1" x14ac:dyDescent="0.25">
      <c r="A5" s="60">
        <v>2004</v>
      </c>
      <c r="B5" s="63">
        <v>2.43093922651933E-2</v>
      </c>
      <c r="C5" s="62" t="s">
        <v>116</v>
      </c>
      <c r="D5" s="75">
        <v>0</v>
      </c>
    </row>
    <row r="6" spans="1:5" s="77" customFormat="1" ht="18" customHeight="1" x14ac:dyDescent="0.25">
      <c r="A6" s="65">
        <v>2005</v>
      </c>
      <c r="B6" s="84">
        <v>5.1779935275080902E-2</v>
      </c>
      <c r="C6" s="67">
        <v>2.7470543009887601E-2</v>
      </c>
      <c r="D6" s="68">
        <v>0</v>
      </c>
    </row>
    <row r="7" spans="1:5" s="77" customFormat="1" ht="18" customHeight="1" x14ac:dyDescent="0.25">
      <c r="A7" s="65">
        <v>2006</v>
      </c>
      <c r="B7" s="84">
        <v>1.74358974358974E-2</v>
      </c>
      <c r="C7" s="67">
        <v>-3.4344037839183501E-2</v>
      </c>
      <c r="D7" s="68">
        <v>0</v>
      </c>
    </row>
    <row r="8" spans="1:5" s="77" customFormat="1" ht="18" customHeight="1" x14ac:dyDescent="0.25">
      <c r="A8" s="65">
        <v>2007</v>
      </c>
      <c r="B8" s="84">
        <v>2.7666330645161202E-2</v>
      </c>
      <c r="C8" s="67">
        <v>1.0230433209263801E-2</v>
      </c>
      <c r="D8" s="68">
        <v>0</v>
      </c>
    </row>
    <row r="9" spans="1:5" s="77" customFormat="1" ht="18" customHeight="1" x14ac:dyDescent="0.25">
      <c r="A9" s="65">
        <v>2008</v>
      </c>
      <c r="B9" s="84">
        <v>5.4176537233494498E-2</v>
      </c>
      <c r="C9" s="67">
        <v>2.6510206588333297E-2</v>
      </c>
      <c r="D9" s="68">
        <v>0</v>
      </c>
    </row>
    <row r="10" spans="1:5" s="77" customFormat="1" ht="18" customHeight="1" x14ac:dyDescent="0.25">
      <c r="A10" s="65">
        <v>2009</v>
      </c>
      <c r="B10" s="84">
        <v>-1.6809733175145999E-2</v>
      </c>
      <c r="C10" s="67">
        <v>-7.0986270408640501E-2</v>
      </c>
      <c r="D10" s="68">
        <v>0</v>
      </c>
    </row>
    <row r="11" spans="1:5" s="77" customFormat="1" ht="18" customHeight="1" x14ac:dyDescent="0.25">
      <c r="A11" s="65">
        <v>2010</v>
      </c>
      <c r="B11" s="84">
        <v>1.41206310748527E-2</v>
      </c>
      <c r="C11" s="67">
        <v>3.0930364249998697E-2</v>
      </c>
      <c r="D11" s="68">
        <v>0</v>
      </c>
    </row>
    <row r="12" spans="1:5" s="77" customFormat="1" ht="18" customHeight="1" x14ac:dyDescent="0.25">
      <c r="A12" s="65">
        <v>2011</v>
      </c>
      <c r="B12" s="84">
        <v>4.3778522299888697E-2</v>
      </c>
      <c r="C12" s="67">
        <v>2.9657891225035996E-2</v>
      </c>
      <c r="D12" s="68">
        <v>0</v>
      </c>
    </row>
    <row r="13" spans="1:5" s="77" customFormat="1" ht="18" customHeight="1" x14ac:dyDescent="0.25">
      <c r="A13" s="65">
        <v>2012</v>
      </c>
      <c r="B13" s="84">
        <v>2.0099424000000001E-2</v>
      </c>
      <c r="C13" s="67">
        <v>-2.3679098299888696E-2</v>
      </c>
      <c r="D13" s="68">
        <v>0</v>
      </c>
    </row>
    <row r="14" spans="1:5" s="77" customFormat="1" ht="18" customHeight="1" thickBot="1" x14ac:dyDescent="0.3">
      <c r="A14" s="70">
        <v>2013</v>
      </c>
      <c r="B14" s="86">
        <v>1.0311853591838201E-2</v>
      </c>
      <c r="C14" s="72">
        <v>-9.7875704081618001E-3</v>
      </c>
      <c r="D14" s="68">
        <v>-4.0816179949776377E-10</v>
      </c>
      <c r="E14" s="87"/>
    </row>
    <row r="15" spans="1:5" s="77" customFormat="1" ht="18" customHeight="1" thickTop="1" x14ac:dyDescent="0.25">
      <c r="A15" s="65">
        <v>2014</v>
      </c>
      <c r="B15" s="84">
        <v>2.3071965360750801E-2</v>
      </c>
      <c r="C15" s="67">
        <v>1.27601117689126E-2</v>
      </c>
      <c r="D15" s="78">
        <v>3.1404393607507991E-3</v>
      </c>
    </row>
    <row r="16" spans="1:5" s="77" customFormat="1" ht="18" customHeight="1" x14ac:dyDescent="0.25">
      <c r="A16" s="65">
        <v>2015</v>
      </c>
      <c r="B16" s="84">
        <v>2.1082893642334902E-2</v>
      </c>
      <c r="C16" s="67">
        <v>-1.9890717184158982E-3</v>
      </c>
      <c r="D16" s="68">
        <v>-4.7308835766509891E-4</v>
      </c>
    </row>
    <row r="17" spans="1:4" s="77" customFormat="1" ht="18" customHeight="1" x14ac:dyDescent="0.25">
      <c r="A17" s="65">
        <v>2016</v>
      </c>
      <c r="B17" s="84">
        <v>2.0772784797923702E-2</v>
      </c>
      <c r="C17" s="67">
        <v>-3.101088444112006E-4</v>
      </c>
      <c r="D17" s="68">
        <v>-2.001805202076299E-3</v>
      </c>
    </row>
    <row r="18" spans="1:4" s="77" customFormat="1" ht="18" customHeight="1" x14ac:dyDescent="0.25">
      <c r="A18" s="65">
        <v>2017</v>
      </c>
      <c r="B18" s="84">
        <v>2.3437973392962198E-2</v>
      </c>
      <c r="C18" s="67">
        <v>2.6651885950384965E-3</v>
      </c>
      <c r="D18" s="68">
        <v>-3.9238607037802437E-5</v>
      </c>
    </row>
    <row r="19" spans="1:4" s="77" customFormat="1" ht="18" customHeight="1" x14ac:dyDescent="0.25">
      <c r="A19" s="65">
        <v>2018</v>
      </c>
      <c r="B19" s="84">
        <v>2.50253730735462E-2</v>
      </c>
      <c r="C19" s="67">
        <v>1.5873996805840021E-3</v>
      </c>
      <c r="D19" s="68">
        <v>-3.9699264537985945E-6</v>
      </c>
    </row>
    <row r="20" spans="1:4" s="77" customFormat="1" ht="18" customHeight="1" x14ac:dyDescent="0.25">
      <c r="A20" s="65">
        <v>2019</v>
      </c>
      <c r="B20" s="84">
        <v>2.3943197524207899E-2</v>
      </c>
      <c r="C20" s="67">
        <v>-1.0821755493383017E-3</v>
      </c>
      <c r="D20" s="68">
        <v>-4.5811475792099932E-5</v>
      </c>
    </row>
    <row r="21" spans="1:4" s="77" customFormat="1" ht="18" customHeight="1" x14ac:dyDescent="0.25">
      <c r="A21" s="65">
        <v>2020</v>
      </c>
      <c r="B21" s="84">
        <v>2.5948067974178101E-2</v>
      </c>
      <c r="C21" s="67">
        <v>2.0048704499702023E-3</v>
      </c>
      <c r="D21" s="68">
        <v>-2.2462602582189878E-4</v>
      </c>
    </row>
    <row r="22" spans="1:4" s="77" customFormat="1" ht="18" customHeight="1" x14ac:dyDescent="0.25">
      <c r="A22" s="65">
        <v>2021</v>
      </c>
      <c r="B22" s="84">
        <v>2.6500298354430098E-2</v>
      </c>
      <c r="C22" s="67">
        <v>5.5223038025199733E-4</v>
      </c>
      <c r="D22" s="68">
        <v>7.746335443009969E-5</v>
      </c>
    </row>
    <row r="23" spans="1:4" s="77" customFormat="1" ht="18" customHeight="1" x14ac:dyDescent="0.25">
      <c r="A23" s="65">
        <v>2022</v>
      </c>
      <c r="B23" s="84">
        <v>2.6550289853098999E-2</v>
      </c>
      <c r="C23" s="67">
        <v>4.9991498668900541E-5</v>
      </c>
      <c r="D23" s="68">
        <v>9.1337985309900005E-4</v>
      </c>
    </row>
    <row r="24" spans="1:4" s="77" customFormat="1" ht="18" customHeight="1" x14ac:dyDescent="0.25">
      <c r="A24" s="65">
        <v>2023</v>
      </c>
      <c r="B24" s="84">
        <v>2.6877792290815501E-2</v>
      </c>
      <c r="C24" s="67">
        <v>3.2750243771650228E-4</v>
      </c>
      <c r="D24" s="68">
        <v>1.2496002908155002E-3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6" t="s">
        <v>4</v>
      </c>
      <c r="B26" s="3"/>
      <c r="C26" s="3"/>
    </row>
    <row r="27" spans="1:4" ht="21.75" customHeight="1" x14ac:dyDescent="0.3">
      <c r="A27" s="37" t="s">
        <v>183</v>
      </c>
      <c r="B27" s="3"/>
      <c r="C27" s="3"/>
    </row>
    <row r="28" spans="1:4" ht="21.75" customHeight="1" x14ac:dyDescent="0.3">
      <c r="A28" s="40" t="s">
        <v>191</v>
      </c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36" t="str">
        <f>Headings!F17</f>
        <v>Page 17</v>
      </c>
      <c r="B30" s="137"/>
      <c r="C30" s="137"/>
      <c r="D30" s="137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42" t="str">
        <f>Headings!E18</f>
        <v>July 2014 Seattle Annual CPI-U Forecast</v>
      </c>
      <c r="B1" s="143"/>
      <c r="C1" s="143"/>
      <c r="D1" s="143"/>
    </row>
    <row r="2" spans="1:4" ht="21.75" customHeight="1" x14ac:dyDescent="0.3">
      <c r="A2" s="142" t="s">
        <v>125</v>
      </c>
      <c r="B2" s="138"/>
      <c r="C2" s="138"/>
      <c r="D2" s="138"/>
    </row>
    <row r="4" spans="1:4" ht="65.25" customHeight="1" x14ac:dyDescent="0.3">
      <c r="A4" s="27" t="s">
        <v>156</v>
      </c>
      <c r="B4" s="50" t="s">
        <v>118</v>
      </c>
      <c r="C4" s="50" t="s">
        <v>50</v>
      </c>
      <c r="D4" s="35" t="s">
        <v>215</v>
      </c>
    </row>
    <row r="5" spans="1:4" s="77" customFormat="1" ht="18" customHeight="1" x14ac:dyDescent="0.25">
      <c r="A5" s="60">
        <v>2004</v>
      </c>
      <c r="B5" s="63">
        <v>1.24804992199687E-2</v>
      </c>
      <c r="C5" s="62" t="s">
        <v>116</v>
      </c>
      <c r="D5" s="75">
        <v>0</v>
      </c>
    </row>
    <row r="6" spans="1:4" s="77" customFormat="1" ht="18" customHeight="1" x14ac:dyDescent="0.25">
      <c r="A6" s="65">
        <v>2005</v>
      </c>
      <c r="B6" s="84">
        <v>2.82485875706215E-2</v>
      </c>
      <c r="C6" s="67">
        <v>1.5768088350652798E-2</v>
      </c>
      <c r="D6" s="68">
        <v>0</v>
      </c>
    </row>
    <row r="7" spans="1:4" s="77" customFormat="1" ht="18" customHeight="1" x14ac:dyDescent="0.25">
      <c r="A7" s="65">
        <v>2006</v>
      </c>
      <c r="B7" s="84">
        <v>3.6963036963036898E-2</v>
      </c>
      <c r="C7" s="67">
        <v>8.7144493924153979E-3</v>
      </c>
      <c r="D7" s="68">
        <v>0</v>
      </c>
    </row>
    <row r="8" spans="1:4" s="77" customFormat="1" ht="18" customHeight="1" x14ac:dyDescent="0.25">
      <c r="A8" s="65">
        <v>2007</v>
      </c>
      <c r="B8" s="84">
        <v>3.8805394990366102E-2</v>
      </c>
      <c r="C8" s="67">
        <v>1.8423580273292037E-3</v>
      </c>
      <c r="D8" s="68">
        <v>0</v>
      </c>
    </row>
    <row r="9" spans="1:4" s="77" customFormat="1" ht="18" customHeight="1" x14ac:dyDescent="0.25">
      <c r="A9" s="65">
        <v>2008</v>
      </c>
      <c r="B9" s="84">
        <v>4.20252624550208E-2</v>
      </c>
      <c r="C9" s="67">
        <v>3.2198674646546979E-3</v>
      </c>
      <c r="D9" s="68">
        <v>0</v>
      </c>
    </row>
    <row r="10" spans="1:4" s="77" customFormat="1" ht="18" customHeight="1" x14ac:dyDescent="0.25">
      <c r="A10" s="65">
        <v>2009</v>
      </c>
      <c r="B10" s="84">
        <v>5.8250526212737502E-3</v>
      </c>
      <c r="C10" s="67">
        <v>-3.6200209833747048E-2</v>
      </c>
      <c r="D10" s="68">
        <v>0</v>
      </c>
    </row>
    <row r="11" spans="1:4" s="77" customFormat="1" ht="18" customHeight="1" x14ac:dyDescent="0.25">
      <c r="A11" s="65">
        <v>2010</v>
      </c>
      <c r="B11" s="84">
        <v>2.9421133664857498E-3</v>
      </c>
      <c r="C11" s="67">
        <v>-2.8829392547880003E-3</v>
      </c>
      <c r="D11" s="68">
        <v>0</v>
      </c>
    </row>
    <row r="12" spans="1:4" s="77" customFormat="1" ht="18" customHeight="1" x14ac:dyDescent="0.25">
      <c r="A12" s="65">
        <v>2011</v>
      </c>
      <c r="B12" s="84">
        <v>2.67851234930058E-2</v>
      </c>
      <c r="C12" s="67">
        <v>2.3843010126520049E-2</v>
      </c>
      <c r="D12" s="68">
        <v>0</v>
      </c>
    </row>
    <row r="13" spans="1:4" s="77" customFormat="1" ht="18" customHeight="1" x14ac:dyDescent="0.25">
      <c r="A13" s="65">
        <v>2012</v>
      </c>
      <c r="B13" s="84">
        <v>2.53388610830667E-2</v>
      </c>
      <c r="C13" s="67">
        <v>-1.4462624099391003E-3</v>
      </c>
      <c r="D13" s="68">
        <v>0</v>
      </c>
    </row>
    <row r="14" spans="1:4" s="77" customFormat="1" ht="18" customHeight="1" thickBot="1" x14ac:dyDescent="0.3">
      <c r="A14" s="70">
        <v>2013</v>
      </c>
      <c r="B14" s="86">
        <v>1.2151024666579899E-2</v>
      </c>
      <c r="C14" s="72">
        <v>-1.3187836416486801E-2</v>
      </c>
      <c r="D14" s="68">
        <v>-3.3342010055670279E-10</v>
      </c>
    </row>
    <row r="15" spans="1:4" s="77" customFormat="1" ht="18" customHeight="1" thickTop="1" x14ac:dyDescent="0.25">
      <c r="A15" s="65">
        <v>2014</v>
      </c>
      <c r="B15" s="84">
        <v>2.1708891838356E-2</v>
      </c>
      <c r="C15" s="67">
        <v>9.5578671717761014E-3</v>
      </c>
      <c r="D15" s="78">
        <v>4.3594128383559992E-3</v>
      </c>
    </row>
    <row r="16" spans="1:4" s="77" customFormat="1" ht="18" customHeight="1" x14ac:dyDescent="0.25">
      <c r="A16" s="65">
        <v>2015</v>
      </c>
      <c r="B16" s="84">
        <v>2.08983661839258E-2</v>
      </c>
      <c r="C16" s="67">
        <v>-8.1052565443020044E-4</v>
      </c>
      <c r="D16" s="68">
        <v>-1.1905928160741985E-3</v>
      </c>
    </row>
    <row r="17" spans="1:4" s="77" customFormat="1" ht="18" customHeight="1" x14ac:dyDescent="0.25">
      <c r="A17" s="65">
        <v>2016</v>
      </c>
      <c r="B17" s="84">
        <v>2.08150423109426E-2</v>
      </c>
      <c r="C17" s="67">
        <v>-8.3323872983199349E-5</v>
      </c>
      <c r="D17" s="68">
        <v>-1.6871396890573986E-3</v>
      </c>
    </row>
    <row r="18" spans="1:4" s="77" customFormat="1" ht="18" customHeight="1" x14ac:dyDescent="0.25">
      <c r="A18" s="65">
        <v>2017</v>
      </c>
      <c r="B18" s="84">
        <v>2.21421279208107E-2</v>
      </c>
      <c r="C18" s="67">
        <v>1.3270856098680991E-3</v>
      </c>
      <c r="D18" s="68">
        <v>-9.8537607918930056E-4</v>
      </c>
    </row>
    <row r="19" spans="1:4" s="77" customFormat="1" ht="18" customHeight="1" x14ac:dyDescent="0.25">
      <c r="A19" s="65">
        <v>2018</v>
      </c>
      <c r="B19" s="84">
        <v>2.3772118451806001E-2</v>
      </c>
      <c r="C19" s="67">
        <v>1.6299905309953011E-3</v>
      </c>
      <c r="D19" s="68">
        <v>-8.7922548193997835E-5</v>
      </c>
    </row>
    <row r="20" spans="1:4" s="77" customFormat="1" ht="18" customHeight="1" x14ac:dyDescent="0.25">
      <c r="A20" s="65">
        <v>2019</v>
      </c>
      <c r="B20" s="84">
        <v>2.3189260736289699E-2</v>
      </c>
      <c r="C20" s="67">
        <v>-5.8285771551630158E-4</v>
      </c>
      <c r="D20" s="68">
        <v>-4.5385026371030229E-4</v>
      </c>
    </row>
    <row r="21" spans="1:4" s="77" customFormat="1" ht="18" customHeight="1" x14ac:dyDescent="0.25">
      <c r="A21" s="65">
        <v>2020</v>
      </c>
      <c r="B21" s="84">
        <v>2.5753373929798304E-2</v>
      </c>
      <c r="C21" s="67">
        <v>2.5641131935086048E-3</v>
      </c>
      <c r="D21" s="68">
        <v>-3.4291607020169729E-4</v>
      </c>
    </row>
    <row r="22" spans="1:4" s="77" customFormat="1" ht="18" customHeight="1" x14ac:dyDescent="0.25">
      <c r="A22" s="65">
        <v>2021</v>
      </c>
      <c r="B22" s="84">
        <v>2.69012712760659E-2</v>
      </c>
      <c r="C22" s="67">
        <v>1.1478973462675963E-3</v>
      </c>
      <c r="D22" s="68">
        <v>-1.6411372393410062E-4</v>
      </c>
    </row>
    <row r="23" spans="1:4" s="77" customFormat="1" ht="18" customHeight="1" x14ac:dyDescent="0.25">
      <c r="A23" s="65">
        <v>2022</v>
      </c>
      <c r="B23" s="84">
        <v>2.7179795160819999E-2</v>
      </c>
      <c r="C23" s="67">
        <v>2.7852388475409912E-4</v>
      </c>
      <c r="D23" s="68">
        <v>5.5123716081999924E-4</v>
      </c>
    </row>
    <row r="24" spans="1:4" s="77" customFormat="1" ht="18" customHeight="1" x14ac:dyDescent="0.25">
      <c r="A24" s="65">
        <v>2023</v>
      </c>
      <c r="B24" s="84">
        <v>2.7465763428489699E-2</v>
      </c>
      <c r="C24" s="67">
        <v>2.8596826766969993E-4</v>
      </c>
      <c r="D24" s="68">
        <v>1.0781164284896991E-3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6" t="s">
        <v>4</v>
      </c>
      <c r="B26" s="3"/>
      <c r="C26" s="3"/>
    </row>
    <row r="27" spans="1:4" ht="21.75" customHeight="1" x14ac:dyDescent="0.3">
      <c r="A27" s="37" t="s">
        <v>159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36" t="str">
        <f>Headings!F18</f>
        <v>Page 18</v>
      </c>
      <c r="B30" s="137"/>
      <c r="C30" s="137"/>
      <c r="D30" s="137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42" t="str">
        <f>Headings!E19</f>
        <v>July 2014 June-June Average Seattle CPI-W Forecast</v>
      </c>
      <c r="B1" s="143"/>
      <c r="C1" s="143"/>
      <c r="D1" s="143"/>
    </row>
    <row r="2" spans="1:4" ht="21.75" customHeight="1" x14ac:dyDescent="0.3">
      <c r="A2" s="142" t="s">
        <v>125</v>
      </c>
      <c r="B2" s="138"/>
      <c r="C2" s="138"/>
      <c r="D2" s="138"/>
    </row>
    <row r="4" spans="1:4" ht="65.25" customHeight="1" x14ac:dyDescent="0.3">
      <c r="A4" s="27" t="s">
        <v>156</v>
      </c>
      <c r="B4" s="50" t="s">
        <v>118</v>
      </c>
      <c r="C4" s="50" t="s">
        <v>50</v>
      </c>
      <c r="D4" s="35" t="s">
        <v>215</v>
      </c>
    </row>
    <row r="5" spans="1:4" s="77" customFormat="1" ht="18" customHeight="1" x14ac:dyDescent="0.25">
      <c r="A5" s="60">
        <v>2004</v>
      </c>
      <c r="B5" s="63">
        <v>1.329E-2</v>
      </c>
      <c r="C5" s="62" t="s">
        <v>116</v>
      </c>
      <c r="D5" s="75">
        <v>0</v>
      </c>
    </row>
    <row r="6" spans="1:4" s="77" customFormat="1" ht="18" customHeight="1" x14ac:dyDescent="0.25">
      <c r="A6" s="65">
        <v>2005</v>
      </c>
      <c r="B6" s="84">
        <v>2.3300000000000001E-2</v>
      </c>
      <c r="C6" s="67">
        <v>1.0010000000000002E-2</v>
      </c>
      <c r="D6" s="68">
        <v>0</v>
      </c>
    </row>
    <row r="7" spans="1:4" s="77" customFormat="1" ht="18" customHeight="1" x14ac:dyDescent="0.25">
      <c r="A7" s="65">
        <v>2006</v>
      </c>
      <c r="B7" s="84">
        <v>3.4119999999999998E-2</v>
      </c>
      <c r="C7" s="67">
        <v>1.0819999999999996E-2</v>
      </c>
      <c r="D7" s="68">
        <v>0</v>
      </c>
    </row>
    <row r="8" spans="1:4" s="77" customFormat="1" ht="18" customHeight="1" x14ac:dyDescent="0.25">
      <c r="A8" s="65">
        <v>2007</v>
      </c>
      <c r="B8" s="84">
        <v>3.8249999999999999E-2</v>
      </c>
      <c r="C8" s="67">
        <v>4.1300000000000017E-3</v>
      </c>
      <c r="D8" s="68">
        <v>0</v>
      </c>
    </row>
    <row r="9" spans="1:4" s="77" customFormat="1" ht="18" customHeight="1" x14ac:dyDescent="0.25">
      <c r="A9" s="65">
        <v>2008</v>
      </c>
      <c r="B9" s="84">
        <v>4.496E-2</v>
      </c>
      <c r="C9" s="67">
        <v>6.7100000000000007E-3</v>
      </c>
      <c r="D9" s="68">
        <v>0</v>
      </c>
    </row>
    <row r="10" spans="1:4" s="77" customFormat="1" ht="18" customHeight="1" x14ac:dyDescent="0.25">
      <c r="A10" s="65">
        <v>2009</v>
      </c>
      <c r="B10" s="84">
        <v>1.976E-2</v>
      </c>
      <c r="C10" s="67">
        <v>-2.52E-2</v>
      </c>
      <c r="D10" s="68">
        <v>0</v>
      </c>
    </row>
    <row r="11" spans="1:4" s="77" customFormat="1" ht="18" customHeight="1" x14ac:dyDescent="0.25">
      <c r="A11" s="65">
        <v>2010</v>
      </c>
      <c r="B11" s="84">
        <v>6.1799999999999997E-3</v>
      </c>
      <c r="C11" s="67">
        <v>-1.358E-2</v>
      </c>
      <c r="D11" s="68">
        <v>0</v>
      </c>
    </row>
    <row r="12" spans="1:4" s="77" customFormat="1" ht="18" customHeight="1" x14ac:dyDescent="0.25">
      <c r="A12" s="65">
        <v>2011</v>
      </c>
      <c r="B12" s="84">
        <v>1.8117000000000001E-2</v>
      </c>
      <c r="C12" s="67">
        <v>1.1937000000000001E-2</v>
      </c>
      <c r="D12" s="68">
        <v>0</v>
      </c>
    </row>
    <row r="13" spans="1:4" s="77" customFormat="1" ht="18" customHeight="1" x14ac:dyDescent="0.25">
      <c r="A13" s="65">
        <v>2012</v>
      </c>
      <c r="B13" s="84">
        <v>3.2564658000000003E-2</v>
      </c>
      <c r="C13" s="67">
        <v>1.4447658000000002E-2</v>
      </c>
      <c r="D13" s="68">
        <v>0</v>
      </c>
    </row>
    <row r="14" spans="1:4" s="77" customFormat="1" ht="18" customHeight="1" thickBot="1" x14ac:dyDescent="0.3">
      <c r="A14" s="65">
        <v>2013</v>
      </c>
      <c r="B14" s="84">
        <v>1.7552000000000002E-2</v>
      </c>
      <c r="C14" s="67">
        <v>-1.5012658000000002E-2</v>
      </c>
      <c r="D14" s="68">
        <v>0</v>
      </c>
    </row>
    <row r="15" spans="1:4" s="77" customFormat="1" ht="18" customHeight="1" thickTop="1" x14ac:dyDescent="0.25">
      <c r="A15" s="80">
        <v>2014</v>
      </c>
      <c r="B15" s="73">
        <v>1.6205839161580301E-2</v>
      </c>
      <c r="C15" s="82">
        <v>-1.3461608384197007E-3</v>
      </c>
      <c r="D15" s="78">
        <v>-2.6645848384196993E-3</v>
      </c>
    </row>
    <row r="16" spans="1:4" s="77" customFormat="1" ht="18" customHeight="1" x14ac:dyDescent="0.25">
      <c r="A16" s="65">
        <v>2015</v>
      </c>
      <c r="B16" s="84">
        <v>2.18355736564377E-2</v>
      </c>
      <c r="C16" s="67">
        <v>5.6297344948573989E-3</v>
      </c>
      <c r="D16" s="68">
        <v>-7.0517334356230005E-4</v>
      </c>
    </row>
    <row r="17" spans="1:4" s="77" customFormat="1" ht="18" customHeight="1" x14ac:dyDescent="0.25">
      <c r="A17" s="65">
        <v>2016</v>
      </c>
      <c r="B17" s="84">
        <v>2.17538051406263E-2</v>
      </c>
      <c r="C17" s="67">
        <v>-8.1768515811399961E-5</v>
      </c>
      <c r="D17" s="68">
        <v>-1.2956728593737019E-3</v>
      </c>
    </row>
    <row r="18" spans="1:4" s="77" customFormat="1" ht="18" customHeight="1" x14ac:dyDescent="0.25">
      <c r="A18" s="65">
        <v>2017</v>
      </c>
      <c r="B18" s="84">
        <v>2.2244445926094699E-2</v>
      </c>
      <c r="C18" s="67">
        <v>4.9064078546839918E-4</v>
      </c>
      <c r="D18" s="68">
        <v>-9.8605107390530022E-4</v>
      </c>
    </row>
    <row r="19" spans="1:4" s="77" customFormat="1" ht="18" customHeight="1" x14ac:dyDescent="0.25">
      <c r="A19" s="65">
        <v>2018</v>
      </c>
      <c r="B19" s="84">
        <v>2.3615646357529697E-2</v>
      </c>
      <c r="C19" s="67">
        <v>1.3712004314349983E-3</v>
      </c>
      <c r="D19" s="68">
        <v>-5.5414642470302811E-5</v>
      </c>
    </row>
    <row r="20" spans="1:4" s="77" customFormat="1" ht="18" customHeight="1" x14ac:dyDescent="0.25">
      <c r="A20" s="65">
        <v>2019</v>
      </c>
      <c r="B20" s="84">
        <v>2.3249510609689602E-2</v>
      </c>
      <c r="C20" s="67">
        <v>-3.6613574784009548E-4</v>
      </c>
      <c r="D20" s="68">
        <v>-3.8892939031039825E-4</v>
      </c>
    </row>
    <row r="21" spans="1:4" s="77" customFormat="1" ht="18" customHeight="1" x14ac:dyDescent="0.25">
      <c r="A21" s="65">
        <v>2020</v>
      </c>
      <c r="B21" s="84">
        <v>2.4193275658013401E-2</v>
      </c>
      <c r="C21" s="67">
        <v>9.4376504832379901E-4</v>
      </c>
      <c r="D21" s="68">
        <v>-5.452743419866006E-4</v>
      </c>
    </row>
    <row r="22" spans="1:4" s="77" customFormat="1" ht="18" customHeight="1" x14ac:dyDescent="0.25">
      <c r="A22" s="65">
        <v>2021</v>
      </c>
      <c r="B22" s="84">
        <v>2.5530529218388002E-2</v>
      </c>
      <c r="C22" s="67">
        <v>1.3372535603746009E-3</v>
      </c>
      <c r="D22" s="68">
        <v>-2.0375578161199726E-4</v>
      </c>
    </row>
    <row r="23" spans="1:4" s="77" customFormat="1" ht="18" customHeight="1" x14ac:dyDescent="0.25">
      <c r="A23" s="65">
        <v>2022</v>
      </c>
      <c r="B23" s="84">
        <v>2.58750898050925E-2</v>
      </c>
      <c r="C23" s="67">
        <v>3.4456058670449818E-4</v>
      </c>
      <c r="D23" s="68">
        <v>3.3144180509250137E-4</v>
      </c>
    </row>
    <row r="24" spans="1:4" s="77" customFormat="1" ht="18" customHeight="1" x14ac:dyDescent="0.25">
      <c r="A24" s="65">
        <v>2023</v>
      </c>
      <c r="B24" s="84">
        <v>2.6041520369027297E-2</v>
      </c>
      <c r="C24" s="67">
        <v>1.6643056393479683E-4</v>
      </c>
      <c r="D24" s="68">
        <v>9.4616736902729606E-4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6" t="s">
        <v>4</v>
      </c>
      <c r="B26" s="3"/>
      <c r="C26" s="3"/>
    </row>
    <row r="27" spans="1:4" ht="21.75" customHeight="1" x14ac:dyDescent="0.3">
      <c r="A27" s="79" t="s">
        <v>226</v>
      </c>
      <c r="B27" s="3"/>
      <c r="C27" s="3"/>
    </row>
    <row r="28" spans="1:4" ht="21.75" customHeight="1" x14ac:dyDescent="0.3">
      <c r="A28" s="88" t="s">
        <v>225</v>
      </c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36" t="str">
        <f>Headings!F19</f>
        <v>Page 19</v>
      </c>
      <c r="B30" s="137"/>
      <c r="C30" s="137"/>
      <c r="D30" s="137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Headings!E2</f>
        <v>July 2014 Countywide Assessed Value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s="28" customFormat="1" ht="66" customHeight="1" x14ac:dyDescent="0.3">
      <c r="A4" s="27" t="s">
        <v>156</v>
      </c>
      <c r="B4" s="50" t="s">
        <v>118</v>
      </c>
      <c r="C4" s="50" t="s">
        <v>50</v>
      </c>
      <c r="D4" s="35" t="s">
        <v>215</v>
      </c>
      <c r="E4" s="54" t="s">
        <v>216</v>
      </c>
    </row>
    <row r="5" spans="1:5" ht="18" customHeight="1" x14ac:dyDescent="0.3">
      <c r="A5" s="60">
        <v>2004</v>
      </c>
      <c r="B5" s="61">
        <v>235834254382</v>
      </c>
      <c r="C5" s="62" t="s">
        <v>116</v>
      </c>
      <c r="D5" s="63">
        <v>0</v>
      </c>
      <c r="E5" s="64">
        <v>0</v>
      </c>
    </row>
    <row r="6" spans="1:5" ht="18" customHeight="1" x14ac:dyDescent="0.3">
      <c r="A6" s="65">
        <v>2005</v>
      </c>
      <c r="B6" s="66">
        <v>248911782322</v>
      </c>
      <c r="C6" s="67">
        <v>5.5452198724351698E-2</v>
      </c>
      <c r="D6" s="68">
        <v>0</v>
      </c>
      <c r="E6" s="69">
        <v>0</v>
      </c>
    </row>
    <row r="7" spans="1:5" ht="18" customHeight="1" x14ac:dyDescent="0.3">
      <c r="A7" s="65">
        <v>2006</v>
      </c>
      <c r="B7" s="66">
        <v>270571089672.00003</v>
      </c>
      <c r="C7" s="67">
        <v>8.7015998792620008E-2</v>
      </c>
      <c r="D7" s="68">
        <v>0</v>
      </c>
      <c r="E7" s="69">
        <v>0</v>
      </c>
    </row>
    <row r="8" spans="1:5" ht="18" customHeight="1" x14ac:dyDescent="0.3">
      <c r="A8" s="65">
        <v>2007</v>
      </c>
      <c r="B8" s="66">
        <v>298755199059</v>
      </c>
      <c r="C8" s="67">
        <v>0.10416526548038152</v>
      </c>
      <c r="D8" s="68">
        <v>0</v>
      </c>
      <c r="E8" s="69">
        <v>0</v>
      </c>
    </row>
    <row r="9" spans="1:5" ht="18" customHeight="1" x14ac:dyDescent="0.3">
      <c r="A9" s="65">
        <v>2008</v>
      </c>
      <c r="B9" s="66">
        <v>340995439590</v>
      </c>
      <c r="C9" s="67">
        <v>0.14138746593882079</v>
      </c>
      <c r="D9" s="68">
        <v>0</v>
      </c>
      <c r="E9" s="69">
        <v>0</v>
      </c>
    </row>
    <row r="10" spans="1:5" ht="18" customHeight="1" x14ac:dyDescent="0.3">
      <c r="A10" s="65">
        <v>2009</v>
      </c>
      <c r="B10" s="66">
        <v>386889727940</v>
      </c>
      <c r="C10" s="67">
        <v>0.13458915581153086</v>
      </c>
      <c r="D10" s="68">
        <v>0</v>
      </c>
      <c r="E10" s="69">
        <v>0</v>
      </c>
    </row>
    <row r="11" spans="1:5" ht="18" customHeight="1" x14ac:dyDescent="0.3">
      <c r="A11" s="65">
        <v>2010</v>
      </c>
      <c r="B11" s="66">
        <v>341971517510</v>
      </c>
      <c r="C11" s="67">
        <v>-0.11610080905783582</v>
      </c>
      <c r="D11" s="68">
        <v>0</v>
      </c>
      <c r="E11" s="69">
        <v>0</v>
      </c>
    </row>
    <row r="12" spans="1:5" ht="18" customHeight="1" x14ac:dyDescent="0.3">
      <c r="A12" s="65">
        <v>2011</v>
      </c>
      <c r="B12" s="66">
        <v>330414998630</v>
      </c>
      <c r="C12" s="67">
        <v>-3.3793805297431145E-2</v>
      </c>
      <c r="D12" s="68">
        <v>0</v>
      </c>
      <c r="E12" s="69">
        <v>0</v>
      </c>
    </row>
    <row r="13" spans="1:5" ht="18" customHeight="1" x14ac:dyDescent="0.3">
      <c r="A13" s="65">
        <v>2012</v>
      </c>
      <c r="B13" s="66">
        <v>319460937270</v>
      </c>
      <c r="C13" s="67">
        <v>-3.3152433773947387E-2</v>
      </c>
      <c r="D13" s="68">
        <v>0</v>
      </c>
      <c r="E13" s="69">
        <v>0</v>
      </c>
    </row>
    <row r="14" spans="1:5" ht="18" customHeight="1" x14ac:dyDescent="0.3">
      <c r="A14" s="65">
        <v>2013</v>
      </c>
      <c r="B14" s="66">
        <v>314746206667</v>
      </c>
      <c r="C14" s="68">
        <v>-1.4758394698551891E-2</v>
      </c>
      <c r="D14" s="68">
        <v>0</v>
      </c>
      <c r="E14" s="69">
        <v>0</v>
      </c>
    </row>
    <row r="15" spans="1:5" ht="18" customHeight="1" thickBot="1" x14ac:dyDescent="0.35">
      <c r="A15" s="70">
        <v>2014</v>
      </c>
      <c r="B15" s="71">
        <v>340643616342</v>
      </c>
      <c r="C15" s="72">
        <v>8.228029163318662E-2</v>
      </c>
      <c r="D15" s="68">
        <v>0</v>
      </c>
      <c r="E15" s="69">
        <v>0</v>
      </c>
    </row>
    <row r="16" spans="1:5" ht="18" customHeight="1" thickTop="1" x14ac:dyDescent="0.3">
      <c r="A16" s="65">
        <v>2015</v>
      </c>
      <c r="B16" s="66">
        <v>374509393729.44098</v>
      </c>
      <c r="C16" s="67">
        <v>9.9417032237704817E-2</v>
      </c>
      <c r="D16" s="73">
        <v>3.5621646633692494E-2</v>
      </c>
      <c r="E16" s="74">
        <v>12881771376.440979</v>
      </c>
    </row>
    <row r="17" spans="1:5" ht="18" customHeight="1" x14ac:dyDescent="0.3">
      <c r="A17" s="65">
        <v>2016</v>
      </c>
      <c r="B17" s="66">
        <v>391376673317.26501</v>
      </c>
      <c r="C17" s="67">
        <v>4.5038335139891306E-2</v>
      </c>
      <c r="D17" s="68">
        <v>3.5714347688972747E-2</v>
      </c>
      <c r="E17" s="69">
        <v>13495769967.265015</v>
      </c>
    </row>
    <row r="18" spans="1:5" ht="18" customHeight="1" x14ac:dyDescent="0.3">
      <c r="A18" s="65">
        <v>2017</v>
      </c>
      <c r="B18" s="66">
        <v>404627056559.34198</v>
      </c>
      <c r="C18" s="67">
        <v>3.3855832872634384E-2</v>
      </c>
      <c r="D18" s="68">
        <v>3.5780418884095333E-2</v>
      </c>
      <c r="E18" s="69">
        <v>13977601151.34198</v>
      </c>
    </row>
    <row r="19" spans="1:5" ht="18" customHeight="1" x14ac:dyDescent="0.3">
      <c r="A19" s="65">
        <v>2018</v>
      </c>
      <c r="B19" s="66">
        <v>420868320942.22595</v>
      </c>
      <c r="C19" s="67">
        <v>4.0138849144167432E-2</v>
      </c>
      <c r="D19" s="68">
        <v>3.8205187108567795E-2</v>
      </c>
      <c r="E19" s="69">
        <v>15487644590.225952</v>
      </c>
    </row>
    <row r="20" spans="1:5" ht="18" customHeight="1" x14ac:dyDescent="0.3">
      <c r="A20" s="65">
        <v>2019</v>
      </c>
      <c r="B20" s="66">
        <v>438122818604.66498</v>
      </c>
      <c r="C20" s="67">
        <v>4.0997378048816424E-2</v>
      </c>
      <c r="D20" s="68">
        <v>3.8147546557401935E-2</v>
      </c>
      <c r="E20" s="69">
        <v>16099166901.664978</v>
      </c>
    </row>
    <row r="21" spans="1:5" ht="18" customHeight="1" x14ac:dyDescent="0.3">
      <c r="A21" s="65">
        <v>2020</v>
      </c>
      <c r="B21" s="66">
        <v>458152938181.80402</v>
      </c>
      <c r="C21" s="67">
        <v>4.5718046918740818E-2</v>
      </c>
      <c r="D21" s="68">
        <v>3.9871989018559484E-2</v>
      </c>
      <c r="E21" s="69">
        <v>17567036243.804016</v>
      </c>
    </row>
    <row r="22" spans="1:5" ht="18" customHeight="1" x14ac:dyDescent="0.3">
      <c r="A22" s="65">
        <v>2021</v>
      </c>
      <c r="B22" s="66">
        <v>478967962481.77301</v>
      </c>
      <c r="C22" s="67">
        <v>4.5432480216266002E-2</v>
      </c>
      <c r="D22" s="68">
        <v>3.9790970893348598E-2</v>
      </c>
      <c r="E22" s="69">
        <v>18329261156.77301</v>
      </c>
    </row>
    <row r="23" spans="1:5" ht="18" customHeight="1" x14ac:dyDescent="0.3">
      <c r="A23" s="65">
        <v>2022</v>
      </c>
      <c r="B23" s="66">
        <v>500496866580.091</v>
      </c>
      <c r="C23" s="67">
        <v>4.4948526383196796E-2</v>
      </c>
      <c r="D23" s="68">
        <v>3.9250947249290347E-2</v>
      </c>
      <c r="E23" s="69">
        <v>18903014869.091003</v>
      </c>
    </row>
    <row r="24" spans="1:5" ht="18" customHeight="1" x14ac:dyDescent="0.3">
      <c r="A24" s="65">
        <v>2023</v>
      </c>
      <c r="B24" s="66">
        <v>523065299766.49597</v>
      </c>
      <c r="C24" s="67">
        <v>4.5092056900607025E-2</v>
      </c>
      <c r="D24" s="68">
        <v>4.0724469334909585E-2</v>
      </c>
      <c r="E24" s="69">
        <v>20468007996.495972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6" t="s">
        <v>4</v>
      </c>
      <c r="B26" s="3"/>
      <c r="C26" s="3"/>
    </row>
    <row r="27" spans="1:5" ht="21.75" customHeight="1" x14ac:dyDescent="0.3">
      <c r="A27" s="37" t="s">
        <v>142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6" t="str">
        <f>Headings!F2</f>
        <v>Page 2</v>
      </c>
      <c r="B30" s="137"/>
      <c r="C30" s="137"/>
      <c r="D30" s="137"/>
      <c r="E30" s="138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1.625" style="2" customWidth="1"/>
    <col min="2" max="3" width="22.75" style="2" customWidth="1"/>
    <col min="4" max="4" width="11.75" style="1" customWidth="1"/>
    <col min="5" max="16384" width="10.75" style="1"/>
  </cols>
  <sheetData>
    <row r="1" spans="1:4" ht="23.25" x14ac:dyDescent="0.35">
      <c r="A1" s="142" t="str">
        <f>Headings!E20</f>
        <v>July 2014 Outyear COLA Comparison Forecast</v>
      </c>
      <c r="B1" s="142"/>
      <c r="C1" s="142"/>
      <c r="D1" s="145"/>
    </row>
    <row r="2" spans="1:4" ht="21.75" customHeight="1" x14ac:dyDescent="0.3">
      <c r="A2" s="142" t="s">
        <v>125</v>
      </c>
      <c r="B2" s="142"/>
      <c r="C2" s="142"/>
      <c r="D2" s="146"/>
    </row>
    <row r="3" spans="1:4" ht="21.75" customHeight="1" x14ac:dyDescent="0.3">
      <c r="A3" s="147"/>
      <c r="B3" s="147"/>
      <c r="C3" s="147"/>
      <c r="D3" s="146"/>
    </row>
    <row r="4" spans="1:4" ht="44.1" customHeight="1" x14ac:dyDescent="0.3">
      <c r="A4" s="4" t="s">
        <v>117</v>
      </c>
      <c r="B4" s="19" t="s">
        <v>24</v>
      </c>
      <c r="C4" s="19" t="s">
        <v>139</v>
      </c>
      <c r="D4" s="23" t="s">
        <v>155</v>
      </c>
    </row>
    <row r="5" spans="1:4" s="91" customFormat="1" ht="17.25" customHeight="1" x14ac:dyDescent="0.25">
      <c r="A5" s="89">
        <v>2012</v>
      </c>
      <c r="B5" s="63">
        <v>3.94006700698998E-2</v>
      </c>
      <c r="C5" s="63">
        <v>1.6305299999999998E-2</v>
      </c>
      <c r="D5" s="90">
        <v>-2.3095370069899802E-2</v>
      </c>
    </row>
    <row r="6" spans="1:4" s="91" customFormat="1" ht="17.25" customHeight="1" x14ac:dyDescent="0.25">
      <c r="A6" s="76">
        <v>2013</v>
      </c>
      <c r="B6" s="84">
        <v>0.02</v>
      </c>
      <c r="C6" s="84">
        <v>3.0936425100000001E-2</v>
      </c>
      <c r="D6" s="92">
        <v>1.0936425100000001E-2</v>
      </c>
    </row>
    <row r="7" spans="1:4" s="91" customFormat="1" ht="17.25" customHeight="1" thickBot="1" x14ac:dyDescent="0.3">
      <c r="A7" s="76">
        <v>2014</v>
      </c>
      <c r="B7" s="84">
        <v>0.02</v>
      </c>
      <c r="C7" s="84">
        <v>1.6674399999999999E-2</v>
      </c>
      <c r="D7" s="92">
        <v>-3.3256000000000015E-3</v>
      </c>
    </row>
    <row r="8" spans="1:4" s="91" customFormat="1" ht="17.25" customHeight="1" thickTop="1" x14ac:dyDescent="0.25">
      <c r="A8" s="93">
        <v>2015</v>
      </c>
      <c r="B8" s="73">
        <v>2.0764768824675723E-2</v>
      </c>
      <c r="C8" s="73">
        <v>1.5395547203501286E-2</v>
      </c>
      <c r="D8" s="94">
        <v>-5.369221621174437E-3</v>
      </c>
    </row>
    <row r="9" spans="1:4" s="91" customFormat="1" ht="17.25" customHeight="1" x14ac:dyDescent="0.25">
      <c r="A9" s="76">
        <v>2016</v>
      </c>
      <c r="B9" s="84">
        <v>0.02</v>
      </c>
      <c r="C9" s="84">
        <v>2.0743794973615812E-2</v>
      </c>
      <c r="D9" s="92">
        <v>7.4379497361581198E-4</v>
      </c>
    </row>
    <row r="10" spans="1:4" s="91" customFormat="1" ht="17.25" customHeight="1" x14ac:dyDescent="0.25">
      <c r="A10" s="76">
        <v>2017</v>
      </c>
      <c r="B10" s="84">
        <v>0.02</v>
      </c>
      <c r="C10" s="84">
        <v>2.0666114883594981E-2</v>
      </c>
      <c r="D10" s="92">
        <v>6.6611488359498081E-4</v>
      </c>
    </row>
    <row r="11" spans="1:4" s="91" customFormat="1" ht="17.25" customHeight="1" x14ac:dyDescent="0.25">
      <c r="A11" s="76">
        <v>2018</v>
      </c>
      <c r="B11" s="84">
        <v>2.1094176053665977E-2</v>
      </c>
      <c r="C11" s="84">
        <v>2.1132223629789965E-2</v>
      </c>
      <c r="D11" s="92">
        <v>3.804757612398818E-5</v>
      </c>
    </row>
    <row r="12" spans="1:4" s="91" customFormat="1" ht="17.25" customHeight="1" x14ac:dyDescent="0.25">
      <c r="A12" s="76">
        <v>2019</v>
      </c>
      <c r="B12" s="84">
        <v>2.2522835766191584E-2</v>
      </c>
      <c r="C12" s="84">
        <v>2.243486403965321E-2</v>
      </c>
      <c r="D12" s="92">
        <v>-8.797172653837379E-5</v>
      </c>
    </row>
    <row r="13" spans="1:4" s="91" customFormat="1" ht="17.25" customHeight="1" x14ac:dyDescent="0.25">
      <c r="A13" s="76">
        <v>2020</v>
      </c>
      <c r="B13" s="84">
        <v>2.1548877771787111E-2</v>
      </c>
      <c r="C13" s="84">
        <v>2.2087035079205123E-2</v>
      </c>
      <c r="D13" s="92">
        <v>5.381573074180121E-4</v>
      </c>
    </row>
    <row r="14" spans="1:4" s="91" customFormat="1" ht="17.25" customHeight="1" x14ac:dyDescent="0.25">
      <c r="A14" s="76">
        <v>2021</v>
      </c>
      <c r="B14" s="84">
        <v>2.3353261176760291E-2</v>
      </c>
      <c r="C14" s="84">
        <v>2.298361187511273E-2</v>
      </c>
      <c r="D14" s="92">
        <v>-3.6964930164756077E-4</v>
      </c>
    </row>
    <row r="15" spans="1:4" s="91" customFormat="1" ht="17.25" customHeight="1" x14ac:dyDescent="0.25">
      <c r="A15" s="76">
        <v>2022</v>
      </c>
      <c r="B15" s="84">
        <v>2.3850268518987087E-2</v>
      </c>
      <c r="C15" s="84">
        <v>2.4254002757468598E-2</v>
      </c>
      <c r="D15" s="92">
        <v>4.0373423848151166E-4</v>
      </c>
    </row>
    <row r="16" spans="1:4" s="91" customFormat="1" ht="17.25" customHeight="1" x14ac:dyDescent="0.25">
      <c r="A16" s="76">
        <v>2023</v>
      </c>
      <c r="B16" s="84">
        <v>2.3895260867789102E-2</v>
      </c>
      <c r="C16" s="84">
        <v>2.4581335314837874E-2</v>
      </c>
      <c r="D16" s="92">
        <v>6.8607444704877132E-4</v>
      </c>
    </row>
    <row r="17" spans="1:5" ht="21.75" customHeight="1" x14ac:dyDescent="0.3">
      <c r="A17" s="3"/>
      <c r="B17" s="3"/>
      <c r="C17" s="3"/>
    </row>
    <row r="18" spans="1:5" ht="21.75" customHeight="1" x14ac:dyDescent="0.3">
      <c r="A18" s="41" t="s">
        <v>92</v>
      </c>
      <c r="B18" s="16"/>
      <c r="C18" s="16"/>
      <c r="D18" s="15"/>
    </row>
    <row r="19" spans="1:5" ht="21.75" customHeight="1" x14ac:dyDescent="0.3">
      <c r="A19" s="18" t="s">
        <v>211</v>
      </c>
      <c r="B19" s="16"/>
      <c r="C19" s="16"/>
      <c r="D19" s="15"/>
    </row>
    <row r="20" spans="1:5" ht="21.75" customHeight="1" x14ac:dyDescent="0.3">
      <c r="A20" s="95" t="s">
        <v>228</v>
      </c>
      <c r="B20" s="16"/>
      <c r="C20" s="16"/>
      <c r="D20" s="15"/>
    </row>
    <row r="21" spans="1:5" ht="21.75" customHeight="1" x14ac:dyDescent="0.3">
      <c r="A21" s="95" t="s">
        <v>229</v>
      </c>
      <c r="B21" s="16"/>
      <c r="C21" s="16"/>
      <c r="D21" s="15"/>
    </row>
    <row r="22" spans="1:5" ht="21.75" customHeight="1" x14ac:dyDescent="0.3">
      <c r="A22" s="95" t="s">
        <v>230</v>
      </c>
      <c r="B22" s="16"/>
      <c r="C22" s="16"/>
      <c r="D22" s="15"/>
    </row>
    <row r="23" spans="1:5" ht="21.75" customHeight="1" x14ac:dyDescent="0.3">
      <c r="A23" s="95" t="s">
        <v>227</v>
      </c>
      <c r="B23" s="17"/>
      <c r="C23" s="17"/>
      <c r="D23" s="15"/>
    </row>
    <row r="24" spans="1:5" ht="9.75" customHeight="1" x14ac:dyDescent="0.3">
      <c r="A24" s="18"/>
      <c r="B24" s="17"/>
      <c r="C24" s="17"/>
      <c r="D24" s="15"/>
    </row>
    <row r="25" spans="1:5" ht="21.75" customHeight="1" x14ac:dyDescent="0.3">
      <c r="A25" s="15" t="s">
        <v>40</v>
      </c>
      <c r="B25" s="17"/>
      <c r="C25" s="17"/>
      <c r="D25" s="15"/>
    </row>
    <row r="26" spans="1:5" ht="21.75" customHeight="1" x14ac:dyDescent="0.3">
      <c r="A26" s="15" t="s">
        <v>84</v>
      </c>
      <c r="B26" s="17"/>
      <c r="C26" s="17"/>
      <c r="D26" s="15"/>
    </row>
    <row r="27" spans="1:5" ht="9.75" customHeight="1" x14ac:dyDescent="0.3">
      <c r="A27" s="18"/>
      <c r="B27" s="17"/>
      <c r="C27" s="17"/>
      <c r="D27" s="15"/>
    </row>
    <row r="28" spans="1:5" ht="21.75" customHeight="1" x14ac:dyDescent="0.3">
      <c r="A28" s="41" t="s">
        <v>154</v>
      </c>
      <c r="B28" s="17"/>
      <c r="C28" s="17"/>
      <c r="D28" s="15"/>
    </row>
    <row r="29" spans="1:5" ht="21.75" customHeight="1" x14ac:dyDescent="0.3">
      <c r="A29" s="15" t="s">
        <v>15</v>
      </c>
    </row>
    <row r="30" spans="1:5" ht="21.75" customHeight="1" x14ac:dyDescent="0.3">
      <c r="A30" s="144" t="str">
        <f>Headings!F20</f>
        <v>Page 20</v>
      </c>
      <c r="B30" s="138"/>
      <c r="C30" s="138"/>
      <c r="D30" s="138"/>
    </row>
    <row r="31" spans="1:5" ht="21.75" customHeight="1" x14ac:dyDescent="0.3">
      <c r="A31" s="1"/>
      <c r="B31" s="1"/>
      <c r="C31" s="1"/>
      <c r="E31" s="21"/>
    </row>
  </sheetData>
  <mergeCells count="4">
    <mergeCell ref="A30:D30"/>
    <mergeCell ref="A1:D1"/>
    <mergeCell ref="A2:D2"/>
    <mergeCell ref="A3:D3"/>
  </mergeCells>
  <phoneticPr fontId="3"/>
  <pageMargins left="0.75" right="0.75" top="1" bottom="1" header="0.5" footer="0.5"/>
  <pageSetup scale="99" orientation="portrait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42" t="str">
        <f>Headings!E21</f>
        <v>July 2014 Pharmaceuticals PPI Forecast</v>
      </c>
      <c r="B1" s="143"/>
      <c r="C1" s="143"/>
      <c r="D1" s="143"/>
    </row>
    <row r="2" spans="1:4" ht="21.75" customHeight="1" x14ac:dyDescent="0.3">
      <c r="A2" s="142" t="s">
        <v>125</v>
      </c>
      <c r="B2" s="138"/>
      <c r="C2" s="138"/>
      <c r="D2" s="138"/>
    </row>
    <row r="4" spans="1:4" ht="65.25" customHeight="1" x14ac:dyDescent="0.3">
      <c r="A4" s="27" t="s">
        <v>156</v>
      </c>
      <c r="B4" s="50" t="s">
        <v>118</v>
      </c>
      <c r="C4" s="50" t="s">
        <v>50</v>
      </c>
      <c r="D4" s="35" t="s">
        <v>215</v>
      </c>
    </row>
    <row r="5" spans="1:4" s="77" customFormat="1" ht="18" customHeight="1" x14ac:dyDescent="0.25">
      <c r="A5" s="60">
        <v>2004</v>
      </c>
      <c r="B5" s="63">
        <v>2.74442538593484E-2</v>
      </c>
      <c r="C5" s="62" t="s">
        <v>116</v>
      </c>
      <c r="D5" s="75">
        <v>0</v>
      </c>
    </row>
    <row r="6" spans="1:4" s="77" customFormat="1" ht="18" customHeight="1" x14ac:dyDescent="0.25">
      <c r="A6" s="65">
        <v>2005</v>
      </c>
      <c r="B6" s="84">
        <v>6.7612687813021793E-2</v>
      </c>
      <c r="C6" s="67">
        <v>4.0168433953673394E-2</v>
      </c>
      <c r="D6" s="68">
        <v>0</v>
      </c>
    </row>
    <row r="7" spans="1:4" s="77" customFormat="1" ht="18" customHeight="1" x14ac:dyDescent="0.25">
      <c r="A7" s="65">
        <v>2006</v>
      </c>
      <c r="B7" s="84">
        <v>0.110242376856919</v>
      </c>
      <c r="C7" s="67">
        <v>4.2629689043897204E-2</v>
      </c>
      <c r="D7" s="68">
        <v>0</v>
      </c>
    </row>
    <row r="8" spans="1:4" s="77" customFormat="1" ht="18" customHeight="1" x14ac:dyDescent="0.25">
      <c r="A8" s="65">
        <v>2007</v>
      </c>
      <c r="B8" s="84">
        <v>4.5774647887323501E-2</v>
      </c>
      <c r="C8" s="67">
        <v>-6.4467728969595489E-2</v>
      </c>
      <c r="D8" s="68">
        <v>0</v>
      </c>
    </row>
    <row r="9" spans="1:4" s="77" customFormat="1" ht="18" customHeight="1" x14ac:dyDescent="0.25">
      <c r="A9" s="65">
        <v>2008</v>
      </c>
      <c r="B9" s="84">
        <v>6.8686868686868893E-2</v>
      </c>
      <c r="C9" s="67">
        <v>2.2912220799545392E-2</v>
      </c>
      <c r="D9" s="68">
        <v>0</v>
      </c>
    </row>
    <row r="10" spans="1:4" s="77" customFormat="1" ht="18" customHeight="1" x14ac:dyDescent="0.25">
      <c r="A10" s="65">
        <v>2009</v>
      </c>
      <c r="B10" s="84">
        <v>6.7422810333963801E-2</v>
      </c>
      <c r="C10" s="67">
        <v>-1.2640583529050925E-3</v>
      </c>
      <c r="D10" s="68">
        <v>0</v>
      </c>
    </row>
    <row r="11" spans="1:4" s="77" customFormat="1" ht="18" customHeight="1" x14ac:dyDescent="0.25">
      <c r="A11" s="65">
        <v>2010</v>
      </c>
      <c r="B11" s="84">
        <v>-5.9031877213722096E-4</v>
      </c>
      <c r="C11" s="67">
        <v>-6.8013129106101022E-2</v>
      </c>
      <c r="D11" s="68">
        <v>0</v>
      </c>
    </row>
    <row r="12" spans="1:4" s="77" customFormat="1" ht="18" customHeight="1" x14ac:dyDescent="0.25">
      <c r="A12" s="65">
        <v>2011</v>
      </c>
      <c r="B12" s="84">
        <v>-5.0206733608978101E-2</v>
      </c>
      <c r="C12" s="67">
        <v>-4.9616414836840879E-2</v>
      </c>
      <c r="D12" s="68">
        <v>0</v>
      </c>
    </row>
    <row r="13" spans="1:4" s="77" customFormat="1" ht="18" customHeight="1" x14ac:dyDescent="0.25">
      <c r="A13" s="65">
        <v>2012</v>
      </c>
      <c r="B13" s="84">
        <v>3.2398753894080798E-2</v>
      </c>
      <c r="C13" s="67">
        <v>8.2605487503058905E-2</v>
      </c>
      <c r="D13" s="68">
        <v>0</v>
      </c>
    </row>
    <row r="14" spans="1:4" s="77" customFormat="1" ht="18" customHeight="1" thickBot="1" x14ac:dyDescent="0.3">
      <c r="A14" s="70">
        <v>2013</v>
      </c>
      <c r="B14" s="86">
        <v>4.8250904704463193E-2</v>
      </c>
      <c r="C14" s="83">
        <v>1.5852150810382395E-2</v>
      </c>
      <c r="D14" s="68">
        <v>0</v>
      </c>
    </row>
    <row r="15" spans="1:4" s="77" customFormat="1" ht="18" customHeight="1" thickTop="1" x14ac:dyDescent="0.25">
      <c r="A15" s="65">
        <v>2014</v>
      </c>
      <c r="B15" s="84">
        <v>4.8627964433155098E-2</v>
      </c>
      <c r="C15" s="67">
        <v>3.7705972869190446E-4</v>
      </c>
      <c r="D15" s="78">
        <v>1.80272190051659E-2</v>
      </c>
    </row>
    <row r="16" spans="1:4" s="77" customFormat="1" ht="18" customHeight="1" x14ac:dyDescent="0.25">
      <c r="A16" s="65">
        <v>2015</v>
      </c>
      <c r="B16" s="84">
        <v>4.3523325782496999E-2</v>
      </c>
      <c r="C16" s="67">
        <v>-5.1046386506580985E-3</v>
      </c>
      <c r="D16" s="68">
        <v>-4.3285233219240021E-3</v>
      </c>
    </row>
    <row r="17" spans="1:4" s="77" customFormat="1" ht="18" customHeight="1" x14ac:dyDescent="0.25">
      <c r="A17" s="65">
        <v>2016</v>
      </c>
      <c r="B17" s="84">
        <v>4.9625229337973906E-2</v>
      </c>
      <c r="C17" s="67">
        <v>6.1019035554769063E-3</v>
      </c>
      <c r="D17" s="68">
        <v>-1.2385747743218996E-2</v>
      </c>
    </row>
    <row r="18" spans="1:4" s="77" customFormat="1" ht="18" customHeight="1" x14ac:dyDescent="0.25">
      <c r="A18" s="65">
        <v>2017</v>
      </c>
      <c r="B18" s="84">
        <v>6.2194428512790896E-2</v>
      </c>
      <c r="C18" s="67">
        <v>1.256919917481699E-2</v>
      </c>
      <c r="D18" s="68">
        <v>-5.5066822533008999E-3</v>
      </c>
    </row>
    <row r="19" spans="1:4" s="77" customFormat="1" ht="18" customHeight="1" x14ac:dyDescent="0.25">
      <c r="A19" s="65">
        <v>2018</v>
      </c>
      <c r="B19" s="84">
        <v>6.6512619594269407E-2</v>
      </c>
      <c r="C19" s="67">
        <v>4.3181910814785104E-3</v>
      </c>
      <c r="D19" s="68">
        <v>-3.1007743033873991E-3</v>
      </c>
    </row>
    <row r="20" spans="1:4" s="77" customFormat="1" ht="18" customHeight="1" x14ac:dyDescent="0.25">
      <c r="A20" s="65">
        <v>2019</v>
      </c>
      <c r="B20" s="84">
        <v>6.2608093952258692E-2</v>
      </c>
      <c r="C20" s="67">
        <v>-3.9045256420107144E-3</v>
      </c>
      <c r="D20" s="68">
        <v>-1.8154006732229028E-3</v>
      </c>
    </row>
    <row r="21" spans="1:4" s="77" customFormat="1" ht="18" customHeight="1" x14ac:dyDescent="0.25">
      <c r="A21" s="65">
        <v>2020</v>
      </c>
      <c r="B21" s="84">
        <v>7.1189351770925807E-2</v>
      </c>
      <c r="C21" s="67">
        <v>8.5812578186671151E-3</v>
      </c>
      <c r="D21" s="68">
        <v>-1.0059182499210922E-3</v>
      </c>
    </row>
    <row r="22" spans="1:4" s="77" customFormat="1" ht="18" customHeight="1" x14ac:dyDescent="0.25">
      <c r="A22" s="65">
        <v>2021</v>
      </c>
      <c r="B22" s="84">
        <v>7.1166899234999692E-2</v>
      </c>
      <c r="C22" s="67">
        <v>-2.245253592611518E-5</v>
      </c>
      <c r="D22" s="68">
        <v>-8.762290863051081E-4</v>
      </c>
    </row>
    <row r="23" spans="1:4" s="77" customFormat="1" ht="18" customHeight="1" x14ac:dyDescent="0.25">
      <c r="A23" s="65">
        <v>2022</v>
      </c>
      <c r="B23" s="84">
        <v>7.0180671402851599E-2</v>
      </c>
      <c r="C23" s="67">
        <v>-9.8622783214809273E-4</v>
      </c>
      <c r="D23" s="68">
        <v>-3.9716238263259873E-4</v>
      </c>
    </row>
    <row r="24" spans="1:4" s="77" customFormat="1" ht="18" customHeight="1" x14ac:dyDescent="0.25">
      <c r="A24" s="65">
        <v>2023</v>
      </c>
      <c r="B24" s="84">
        <v>6.9645221018972206E-2</v>
      </c>
      <c r="C24" s="67">
        <v>-5.3545038387939337E-4</v>
      </c>
      <c r="D24" s="68">
        <v>-4.8864763145289869E-4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6" t="s">
        <v>4</v>
      </c>
      <c r="B26" s="3"/>
      <c r="C26" s="3"/>
    </row>
    <row r="27" spans="1:4" ht="21.75" customHeight="1" x14ac:dyDescent="0.3">
      <c r="A27" s="37" t="s">
        <v>132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36" t="str">
        <f>Headings!F21</f>
        <v>Page 21</v>
      </c>
      <c r="B30" s="137"/>
      <c r="C30" s="137"/>
      <c r="D30" s="137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horizontalDpi="4294967292" verticalDpi="429496729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20" customWidth="1"/>
    <col min="5" max="16384" width="10.75" style="20"/>
  </cols>
  <sheetData>
    <row r="1" spans="1:4" ht="23.25" x14ac:dyDescent="0.3">
      <c r="A1" s="142" t="str">
        <f>Headings!E22</f>
        <v>July 2014 Transportation CPI Forecast</v>
      </c>
      <c r="B1" s="143"/>
      <c r="C1" s="143"/>
      <c r="D1" s="143"/>
    </row>
    <row r="2" spans="1:4" ht="21.75" customHeight="1" x14ac:dyDescent="0.3">
      <c r="A2" s="142" t="s">
        <v>125</v>
      </c>
      <c r="B2" s="138"/>
      <c r="C2" s="138"/>
      <c r="D2" s="138"/>
    </row>
    <row r="4" spans="1:4" ht="65.25" customHeight="1" x14ac:dyDescent="0.3">
      <c r="A4" s="27" t="s">
        <v>156</v>
      </c>
      <c r="B4" s="50" t="s">
        <v>118</v>
      </c>
      <c r="C4" s="50" t="s">
        <v>50</v>
      </c>
      <c r="D4" s="35" t="s">
        <v>215</v>
      </c>
    </row>
    <row r="5" spans="1:4" s="77" customFormat="1" ht="18" customHeight="1" x14ac:dyDescent="0.25">
      <c r="A5" s="60">
        <v>2004</v>
      </c>
      <c r="B5" s="63">
        <v>3.51721584598296E-2</v>
      </c>
      <c r="C5" s="62" t="s">
        <v>116</v>
      </c>
      <c r="D5" s="75">
        <v>0</v>
      </c>
    </row>
    <row r="6" spans="1:4" s="77" customFormat="1" ht="18" customHeight="1" x14ac:dyDescent="0.25">
      <c r="A6" s="65">
        <v>2005</v>
      </c>
      <c r="B6" s="84">
        <v>6.6268138156550097E-2</v>
      </c>
      <c r="C6" s="67">
        <v>3.1095979696720497E-2</v>
      </c>
      <c r="D6" s="68">
        <v>0</v>
      </c>
    </row>
    <row r="7" spans="1:4" s="77" customFormat="1" ht="18" customHeight="1" x14ac:dyDescent="0.25">
      <c r="A7" s="65">
        <v>2006</v>
      </c>
      <c r="B7" s="84">
        <v>3.9963582347021902E-2</v>
      </c>
      <c r="C7" s="67">
        <v>-2.6304555809528195E-2</v>
      </c>
      <c r="D7" s="68">
        <v>0</v>
      </c>
    </row>
    <row r="8" spans="1:4" s="77" customFormat="1" ht="18" customHeight="1" x14ac:dyDescent="0.25">
      <c r="A8" s="65">
        <v>2007</v>
      </c>
      <c r="B8" s="84">
        <v>2.1139473805464402E-2</v>
      </c>
      <c r="C8" s="67">
        <v>-1.8824108541557499E-2</v>
      </c>
      <c r="D8" s="68">
        <v>0</v>
      </c>
    </row>
    <row r="9" spans="1:4" s="77" customFormat="1" ht="18" customHeight="1" x14ac:dyDescent="0.25">
      <c r="A9" s="65">
        <v>2008</v>
      </c>
      <c r="B9" s="84">
        <v>5.88458784240804E-2</v>
      </c>
      <c r="C9" s="67">
        <v>3.7706404618615998E-2</v>
      </c>
      <c r="D9" s="68">
        <v>0</v>
      </c>
    </row>
    <row r="10" spans="1:4" s="77" customFormat="1" ht="18" customHeight="1" x14ac:dyDescent="0.25">
      <c r="A10" s="65">
        <v>2009</v>
      </c>
      <c r="B10" s="84">
        <v>-8.3339157382280205E-2</v>
      </c>
      <c r="C10" s="67">
        <v>-0.1421850358063606</v>
      </c>
      <c r="D10" s="68">
        <v>0</v>
      </c>
    </row>
    <row r="11" spans="1:4" s="77" customFormat="1" ht="18" customHeight="1" x14ac:dyDescent="0.25">
      <c r="A11" s="65">
        <v>2010</v>
      </c>
      <c r="B11" s="84">
        <v>7.8902701916152507E-2</v>
      </c>
      <c r="C11" s="67">
        <v>0.16224185929843271</v>
      </c>
      <c r="D11" s="68">
        <v>0</v>
      </c>
    </row>
    <row r="12" spans="1:4" s="77" customFormat="1" ht="18" customHeight="1" x14ac:dyDescent="0.25">
      <c r="A12" s="65">
        <v>2011</v>
      </c>
      <c r="B12" s="84">
        <v>9.8089368484598399E-2</v>
      </c>
      <c r="C12" s="67">
        <v>1.9186666568445893E-2</v>
      </c>
      <c r="D12" s="68">
        <v>0</v>
      </c>
    </row>
    <row r="13" spans="1:4" s="77" customFormat="1" ht="18" customHeight="1" x14ac:dyDescent="0.25">
      <c r="A13" s="65">
        <v>2012</v>
      </c>
      <c r="B13" s="84">
        <v>2.3409663819381001E-2</v>
      </c>
      <c r="C13" s="67">
        <v>-7.4679704665217395E-2</v>
      </c>
      <c r="D13" s="68">
        <v>0</v>
      </c>
    </row>
    <row r="14" spans="1:4" s="77" customFormat="1" ht="18" customHeight="1" thickBot="1" x14ac:dyDescent="0.3">
      <c r="A14" s="70">
        <v>2013</v>
      </c>
      <c r="B14" s="86">
        <v>1.6870848668859499E-4</v>
      </c>
      <c r="C14" s="72">
        <v>-2.3240955332692406E-2</v>
      </c>
      <c r="D14" s="68">
        <v>0</v>
      </c>
    </row>
    <row r="15" spans="1:4" s="77" customFormat="1" ht="18" customHeight="1" thickTop="1" x14ac:dyDescent="0.25">
      <c r="A15" s="65">
        <v>2014</v>
      </c>
      <c r="B15" s="84">
        <v>9.3510035157913802E-3</v>
      </c>
      <c r="C15" s="67">
        <v>9.1822950291027845E-3</v>
      </c>
      <c r="D15" s="78">
        <v>1.0409625764679671E-2</v>
      </c>
    </row>
    <row r="16" spans="1:4" s="77" customFormat="1" ht="18" customHeight="1" x14ac:dyDescent="0.25">
      <c r="A16" s="65">
        <v>2015</v>
      </c>
      <c r="B16" s="84">
        <v>1.2016399925564799E-3</v>
      </c>
      <c r="C16" s="67">
        <v>-8.1493635232348996E-3</v>
      </c>
      <c r="D16" s="68">
        <v>-8.3557361463567001E-3</v>
      </c>
    </row>
    <row r="17" spans="1:4" s="77" customFormat="1" ht="18" customHeight="1" x14ac:dyDescent="0.25">
      <c r="A17" s="65">
        <v>2016</v>
      </c>
      <c r="B17" s="84">
        <v>2.1329124361431799E-2</v>
      </c>
      <c r="C17" s="67">
        <v>2.012748436887532E-2</v>
      </c>
      <c r="D17" s="68">
        <v>-2.1600816063170256E-4</v>
      </c>
    </row>
    <row r="18" spans="1:4" s="77" customFormat="1" ht="18" customHeight="1" x14ac:dyDescent="0.25">
      <c r="A18" s="65">
        <v>2017</v>
      </c>
      <c r="B18" s="84">
        <v>1.7727702803239501E-2</v>
      </c>
      <c r="C18" s="67">
        <v>-3.6014215581922984E-3</v>
      </c>
      <c r="D18" s="68">
        <v>-2.3389812891535001E-3</v>
      </c>
    </row>
    <row r="19" spans="1:4" s="77" customFormat="1" ht="18" customHeight="1" x14ac:dyDescent="0.25">
      <c r="A19" s="65">
        <v>2018</v>
      </c>
      <c r="B19" s="84">
        <v>2.01072411940003E-2</v>
      </c>
      <c r="C19" s="67">
        <v>2.3795383907607992E-3</v>
      </c>
      <c r="D19" s="68">
        <v>-1.4460020998835997E-3</v>
      </c>
    </row>
    <row r="20" spans="1:4" s="77" customFormat="1" ht="18" customHeight="1" x14ac:dyDescent="0.25">
      <c r="A20" s="65">
        <v>2019</v>
      </c>
      <c r="B20" s="84">
        <v>2.2455747895290101E-2</v>
      </c>
      <c r="C20" s="67">
        <v>2.3485067012898007E-3</v>
      </c>
      <c r="D20" s="68">
        <v>4.0296220695979976E-4</v>
      </c>
    </row>
    <row r="21" spans="1:4" s="77" customFormat="1" ht="18" customHeight="1" x14ac:dyDescent="0.25">
      <c r="A21" s="65">
        <v>2020</v>
      </c>
      <c r="B21" s="84">
        <v>2.4842716162208803E-2</v>
      </c>
      <c r="C21" s="67">
        <v>2.3869682669187021E-3</v>
      </c>
      <c r="D21" s="68">
        <v>4.4481498753717041E-3</v>
      </c>
    </row>
    <row r="22" spans="1:4" s="77" customFormat="1" ht="18" customHeight="1" x14ac:dyDescent="0.25">
      <c r="A22" s="65">
        <v>2021</v>
      </c>
      <c r="B22" s="84">
        <v>2.60107322792648E-2</v>
      </c>
      <c r="C22" s="67">
        <v>1.1680161170559977E-3</v>
      </c>
      <c r="D22" s="68">
        <v>7.6806075979556007E-3</v>
      </c>
    </row>
    <row r="23" spans="1:4" s="77" customFormat="1" ht="18" customHeight="1" x14ac:dyDescent="0.25">
      <c r="A23" s="65">
        <v>2022</v>
      </c>
      <c r="B23" s="84">
        <v>2.5520885772940698E-2</v>
      </c>
      <c r="C23" s="67">
        <v>-4.8984650632410282E-4</v>
      </c>
      <c r="D23" s="68">
        <v>7.6945805932443975E-3</v>
      </c>
    </row>
    <row r="24" spans="1:4" s="77" customFormat="1" ht="18" customHeight="1" x14ac:dyDescent="0.25">
      <c r="A24" s="65">
        <v>2023</v>
      </c>
      <c r="B24" s="84">
        <v>2.5275611265149499E-2</v>
      </c>
      <c r="C24" s="67">
        <v>-2.4527450779119817E-4</v>
      </c>
      <c r="D24" s="68">
        <v>7.2832701774116007E-3</v>
      </c>
    </row>
    <row r="25" spans="1:4" ht="21.75" customHeight="1" x14ac:dyDescent="0.3">
      <c r="A25" s="3"/>
      <c r="B25" s="3"/>
      <c r="C25" s="3"/>
    </row>
    <row r="26" spans="1:4" ht="21.75" customHeight="1" x14ac:dyDescent="0.3">
      <c r="A26" s="36" t="s">
        <v>4</v>
      </c>
      <c r="B26" s="3"/>
      <c r="C26" s="3"/>
    </row>
    <row r="27" spans="1:4" ht="21.75" customHeight="1" x14ac:dyDescent="0.3">
      <c r="A27" s="37" t="s">
        <v>76</v>
      </c>
      <c r="B27" s="3"/>
      <c r="C27" s="3"/>
    </row>
    <row r="28" spans="1:4" ht="21.75" customHeight="1" x14ac:dyDescent="0.3">
      <c r="A28" s="7"/>
      <c r="B28" s="3"/>
      <c r="C28" s="3"/>
    </row>
    <row r="29" spans="1:4" ht="21.75" customHeight="1" x14ac:dyDescent="0.3">
      <c r="A29" s="7"/>
      <c r="B29" s="3"/>
      <c r="C29" s="3"/>
    </row>
    <row r="30" spans="1:4" ht="21.75" customHeight="1" x14ac:dyDescent="0.3">
      <c r="A30" s="136" t="str">
        <f>Headings!F22</f>
        <v>Page 22</v>
      </c>
      <c r="B30" s="137"/>
      <c r="C30" s="137"/>
      <c r="D30" s="137"/>
    </row>
    <row r="31" spans="1:4" ht="21.75" customHeight="1" x14ac:dyDescent="0.3">
      <c r="A31" s="3"/>
      <c r="B31" s="3"/>
      <c r="C31" s="3"/>
    </row>
    <row r="33" spans="1:3" ht="21.75" customHeight="1" x14ac:dyDescent="0.3">
      <c r="A33" s="3"/>
      <c r="B33" s="3"/>
      <c r="C33" s="3"/>
    </row>
    <row r="36" spans="1:3" ht="21.75" customHeight="1" x14ac:dyDescent="0.3">
      <c r="B36" s="8"/>
    </row>
    <row r="37" spans="1:3" ht="21.75" customHeight="1" x14ac:dyDescent="0.3">
      <c r="B37" s="8"/>
    </row>
    <row r="38" spans="1:3" ht="21.75" customHeight="1" x14ac:dyDescent="0.3">
      <c r="A38" s="7"/>
      <c r="B38" s="8"/>
    </row>
    <row r="39" spans="1:3" ht="21.75" customHeight="1" x14ac:dyDescent="0.3">
      <c r="A39" s="7"/>
      <c r="B39" s="7"/>
    </row>
    <row r="40" spans="1:3" ht="21.75" customHeight="1" x14ac:dyDescent="0.3">
      <c r="A40" s="7"/>
      <c r="B40" s="7"/>
    </row>
    <row r="41" spans="1:3" ht="21.75" customHeight="1" x14ac:dyDescent="0.3">
      <c r="A41" s="7"/>
      <c r="B41" s="7"/>
    </row>
    <row r="42" spans="1:3" ht="21.75" customHeight="1" x14ac:dyDescent="0.3">
      <c r="A42" s="7"/>
      <c r="B42" s="7"/>
    </row>
  </sheetData>
  <mergeCells count="3">
    <mergeCell ref="A1:D1"/>
    <mergeCell ref="A2:D2"/>
    <mergeCell ref="A30:D30"/>
  </mergeCells>
  <phoneticPr fontId="3"/>
  <pageMargins left="0.75" right="0.75" top="1" bottom="1" header="0.5" footer="0.5"/>
  <pageSetup scale="72" orientation="portrait" horizontalDpi="4294967292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42" customWidth="1"/>
    <col min="5" max="5" width="17.75" style="20" customWidth="1"/>
    <col min="6" max="16384" width="10.75" style="20"/>
  </cols>
  <sheetData>
    <row r="1" spans="1:5" ht="23.25" x14ac:dyDescent="0.3">
      <c r="A1" s="142" t="str">
        <f>Headings!E23</f>
        <v>July 2014 Retail Gas Forecast</v>
      </c>
      <c r="B1" s="148"/>
      <c r="C1" s="148"/>
      <c r="D1" s="148"/>
      <c r="E1" s="14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ht="66" customHeight="1" x14ac:dyDescent="0.3">
      <c r="A4" s="56" t="s">
        <v>113</v>
      </c>
      <c r="B4" s="50" t="s">
        <v>118</v>
      </c>
      <c r="C4" s="50" t="s">
        <v>9</v>
      </c>
      <c r="D4" s="35" t="s">
        <v>215</v>
      </c>
      <c r="E4" s="54" t="s">
        <v>216</v>
      </c>
    </row>
    <row r="5" spans="1:5" s="77" customFormat="1" ht="18" customHeight="1" x14ac:dyDescent="0.25">
      <c r="A5" s="89" t="s">
        <v>27</v>
      </c>
      <c r="B5" s="97">
        <v>3.6556666666666602</v>
      </c>
      <c r="C5" s="63">
        <v>-3.02414006543461E-2</v>
      </c>
      <c r="D5" s="98">
        <v>0</v>
      </c>
      <c r="E5" s="99">
        <v>0</v>
      </c>
    </row>
    <row r="6" spans="1:5" s="77" customFormat="1" ht="18" customHeight="1" x14ac:dyDescent="0.25">
      <c r="A6" s="76" t="s">
        <v>120</v>
      </c>
      <c r="B6" s="100">
        <v>3.83633333333333</v>
      </c>
      <c r="C6" s="84">
        <v>-7.6842865164032298E-2</v>
      </c>
      <c r="D6" s="101">
        <v>0</v>
      </c>
      <c r="E6" s="102">
        <v>0</v>
      </c>
    </row>
    <row r="7" spans="1:5" s="77" customFormat="1" ht="18" customHeight="1" x14ac:dyDescent="0.25">
      <c r="A7" s="76" t="s">
        <v>5</v>
      </c>
      <c r="B7" s="100">
        <v>3.819</v>
      </c>
      <c r="C7" s="84">
        <v>-1.05363157440176E-2</v>
      </c>
      <c r="D7" s="101">
        <v>0</v>
      </c>
      <c r="E7" s="102">
        <v>0</v>
      </c>
    </row>
    <row r="8" spans="1:5" s="77" customFormat="1" ht="18" customHeight="1" x14ac:dyDescent="0.25">
      <c r="A8" s="76" t="s">
        <v>6</v>
      </c>
      <c r="B8" s="100">
        <v>3.4263333333333299</v>
      </c>
      <c r="C8" s="84">
        <v>-6.5035473894850995E-2</v>
      </c>
      <c r="D8" s="101">
        <v>0</v>
      </c>
      <c r="E8" s="102">
        <v>0</v>
      </c>
    </row>
    <row r="9" spans="1:5" s="77" customFormat="1" ht="18" customHeight="1" x14ac:dyDescent="0.25">
      <c r="A9" s="76" t="s">
        <v>7</v>
      </c>
      <c r="B9" s="100">
        <v>3.4630000000000001</v>
      </c>
      <c r="C9" s="84">
        <v>-5.2703565241176364E-2</v>
      </c>
      <c r="D9" s="101">
        <v>-3.7399309551208182E-3</v>
      </c>
      <c r="E9" s="102">
        <v>-1.2999999999999901E-2</v>
      </c>
    </row>
    <row r="10" spans="1:5" s="77" customFormat="1" ht="18" customHeight="1" thickBot="1" x14ac:dyDescent="0.3">
      <c r="A10" s="108" t="s">
        <v>110</v>
      </c>
      <c r="B10" s="109">
        <v>3.8999999999999901</v>
      </c>
      <c r="C10" s="86">
        <v>1.6595707707010243E-2</v>
      </c>
      <c r="D10" s="119">
        <v>1.2473678883318629E-2</v>
      </c>
      <c r="E10" s="120">
        <v>4.8048012170150312E-2</v>
      </c>
    </row>
    <row r="11" spans="1:5" s="77" customFormat="1" ht="18" customHeight="1" thickTop="1" x14ac:dyDescent="0.25">
      <c r="A11" s="76" t="s">
        <v>111</v>
      </c>
      <c r="B11" s="100">
        <v>3.7233011166341901</v>
      </c>
      <c r="C11" s="84">
        <v>-2.5058623557426052E-2</v>
      </c>
      <c r="D11" s="101">
        <v>1.0679688777658125E-2</v>
      </c>
      <c r="E11" s="102">
        <v>3.9343520595779946E-2</v>
      </c>
    </row>
    <row r="12" spans="1:5" s="77" customFormat="1" ht="18" customHeight="1" x14ac:dyDescent="0.25">
      <c r="A12" s="76" t="s">
        <v>112</v>
      </c>
      <c r="B12" s="100">
        <v>3.44023130499412</v>
      </c>
      <c r="C12" s="84">
        <v>4.0562228798881605E-3</v>
      </c>
      <c r="D12" s="101">
        <v>7.8134179089985878E-3</v>
      </c>
      <c r="E12" s="102">
        <v>2.667156877640009E-2</v>
      </c>
    </row>
    <row r="13" spans="1:5" s="77" customFormat="1" ht="18" customHeight="1" x14ac:dyDescent="0.25">
      <c r="A13" s="76" t="s">
        <v>133</v>
      </c>
      <c r="B13" s="100">
        <v>3.4959797836137798</v>
      </c>
      <c r="C13" s="84">
        <v>9.5234720224601777E-3</v>
      </c>
      <c r="D13" s="101">
        <v>-3.5343894138293308E-3</v>
      </c>
      <c r="E13" s="102">
        <v>-1.2399980297260083E-2</v>
      </c>
    </row>
    <row r="14" spans="1:5" s="77" customFormat="1" ht="18" customHeight="1" x14ac:dyDescent="0.25">
      <c r="A14" s="76" t="s">
        <v>29</v>
      </c>
      <c r="B14" s="100">
        <v>3.7590322217278298</v>
      </c>
      <c r="C14" s="84">
        <v>-3.6145584172348921E-2</v>
      </c>
      <c r="D14" s="101">
        <v>-2.6899277156103518E-2</v>
      </c>
      <c r="E14" s="102">
        <v>-0.1039103632309204</v>
      </c>
    </row>
    <row r="15" spans="1:5" s="77" customFormat="1" ht="18" customHeight="1" x14ac:dyDescent="0.25">
      <c r="A15" s="76" t="s">
        <v>11</v>
      </c>
      <c r="B15" s="100">
        <v>3.6254122369789301</v>
      </c>
      <c r="C15" s="84">
        <v>-2.6290884510503987E-2</v>
      </c>
      <c r="D15" s="101">
        <v>8.7016284338732319E-3</v>
      </c>
      <c r="E15" s="102">
        <v>3.1274848098330033E-2</v>
      </c>
    </row>
    <row r="16" spans="1:5" s="77" customFormat="1" ht="18" customHeight="1" x14ac:dyDescent="0.25">
      <c r="A16" s="76" t="s">
        <v>28</v>
      </c>
      <c r="B16" s="100">
        <v>3.3029289919294298</v>
      </c>
      <c r="C16" s="84">
        <v>-3.9910779506416083E-2</v>
      </c>
      <c r="D16" s="101">
        <v>-8.8884508905050508E-3</v>
      </c>
      <c r="E16" s="102">
        <v>-2.9621208799320176E-2</v>
      </c>
    </row>
    <row r="17" spans="1:5" s="77" customFormat="1" ht="18" customHeight="1" x14ac:dyDescent="0.25">
      <c r="A17" s="76" t="s">
        <v>33</v>
      </c>
      <c r="B17" s="100">
        <v>3.47986333523717</v>
      </c>
      <c r="C17" s="84">
        <v>-4.609994729417588E-3</v>
      </c>
      <c r="D17" s="101">
        <v>-5.5750602733586341E-3</v>
      </c>
      <c r="E17" s="102">
        <v>-1.9509212874659898E-2</v>
      </c>
    </row>
    <row r="18" spans="1:5" s="77" customFormat="1" ht="18" customHeight="1" x14ac:dyDescent="0.25">
      <c r="A18" s="76" t="s">
        <v>169</v>
      </c>
      <c r="B18" s="100">
        <v>3.8371772050387598</v>
      </c>
      <c r="C18" s="84">
        <v>2.0788590972761201E-2</v>
      </c>
      <c r="D18" s="101">
        <v>-1.7938229274976569E-2</v>
      </c>
      <c r="E18" s="102">
        <v>-7.0089445006990214E-2</v>
      </c>
    </row>
    <row r="19" spans="1:5" s="77" customFormat="1" ht="18" customHeight="1" x14ac:dyDescent="0.25">
      <c r="A19" s="76" t="s">
        <v>170</v>
      </c>
      <c r="B19" s="100">
        <v>3.7447910137799401</v>
      </c>
      <c r="C19" s="84">
        <v>3.2928331731038929E-2</v>
      </c>
      <c r="D19" s="101">
        <v>1.2651186082100363E-2</v>
      </c>
      <c r="E19" s="102">
        <v>4.6784172679640079E-2</v>
      </c>
    </row>
    <row r="20" spans="1:5" s="77" customFormat="1" ht="18" customHeight="1" x14ac:dyDescent="0.25">
      <c r="A20" s="76" t="s">
        <v>32</v>
      </c>
      <c r="B20" s="100">
        <v>3.5136152464439099</v>
      </c>
      <c r="C20" s="84">
        <v>6.3787703286774633E-2</v>
      </c>
      <c r="D20" s="101">
        <v>4.7712735045519761E-3</v>
      </c>
      <c r="E20" s="102">
        <v>1.6684811531360033E-2</v>
      </c>
    </row>
    <row r="21" spans="1:5" s="77" customFormat="1" ht="18" customHeight="1" x14ac:dyDescent="0.25">
      <c r="A21" s="76" t="s">
        <v>197</v>
      </c>
      <c r="B21" s="100">
        <v>3.60422811885085</v>
      </c>
      <c r="C21" s="84">
        <v>3.5738410285932609E-2</v>
      </c>
      <c r="D21" s="101">
        <v>-3.9860853313437028E-3</v>
      </c>
      <c r="E21" s="102">
        <v>-1.4424257155229991E-2</v>
      </c>
    </row>
    <row r="22" spans="1:5" s="77" customFormat="1" ht="18" customHeight="1" x14ac:dyDescent="0.25">
      <c r="A22" s="76" t="s">
        <v>198</v>
      </c>
      <c r="B22" s="100">
        <v>3.9567281418464599</v>
      </c>
      <c r="C22" s="84">
        <v>3.115595929495063E-2</v>
      </c>
      <c r="D22" s="101">
        <v>-2.0053063031476359E-2</v>
      </c>
      <c r="E22" s="102">
        <v>-8.0968178820290504E-2</v>
      </c>
    </row>
    <row r="23" spans="1:5" s="77" customFormat="1" ht="18" customHeight="1" x14ac:dyDescent="0.25">
      <c r="A23" s="76" t="s">
        <v>199</v>
      </c>
      <c r="B23" s="100">
        <v>3.8394213322877602</v>
      </c>
      <c r="C23" s="84">
        <v>2.5269853019728838E-2</v>
      </c>
      <c r="D23" s="101">
        <v>5.4756520891556804E-3</v>
      </c>
      <c r="E23" s="102">
        <v>2.0908845873700344E-2</v>
      </c>
    </row>
    <row r="24" spans="1:5" s="77" customFormat="1" ht="18" customHeight="1" x14ac:dyDescent="0.25">
      <c r="A24" s="76" t="s">
        <v>200</v>
      </c>
      <c r="B24" s="100">
        <v>3.57144063824463</v>
      </c>
      <c r="C24" s="84">
        <v>1.6457519604414328E-2</v>
      </c>
      <c r="D24" s="101">
        <v>-1.4515357828916775E-2</v>
      </c>
      <c r="E24" s="102">
        <v>-5.2604309200240174E-2</v>
      </c>
    </row>
    <row r="25" spans="1:5" ht="21.75" customHeight="1" x14ac:dyDescent="0.3">
      <c r="A25" s="20"/>
      <c r="B25" s="20"/>
      <c r="C25" s="20"/>
      <c r="D25" s="20"/>
    </row>
    <row r="26" spans="1:5" ht="21.75" customHeight="1" x14ac:dyDescent="0.3">
      <c r="A26" s="36" t="s">
        <v>4</v>
      </c>
    </row>
    <row r="27" spans="1:5" ht="21.75" customHeight="1" x14ac:dyDescent="0.3">
      <c r="A27" s="52" t="s">
        <v>184</v>
      </c>
      <c r="B27" s="3"/>
      <c r="C27" s="3"/>
    </row>
    <row r="28" spans="1:5" ht="21.75" customHeight="1" x14ac:dyDescent="0.3">
      <c r="A28" s="57" t="s">
        <v>59</v>
      </c>
      <c r="B28" s="3"/>
      <c r="C28" s="3"/>
    </row>
    <row r="29" spans="1:5" ht="21.75" customHeight="1" x14ac:dyDescent="0.3">
      <c r="A29" s="20"/>
      <c r="B29" s="20"/>
      <c r="C29" s="20"/>
      <c r="D29" s="20"/>
    </row>
    <row r="30" spans="1:5" ht="21.75" customHeight="1" x14ac:dyDescent="0.3">
      <c r="A30" s="144" t="str">
        <f>Headings!F23</f>
        <v>Page 23</v>
      </c>
      <c r="B30" s="137"/>
      <c r="C30" s="137"/>
      <c r="D30" s="137"/>
      <c r="E30" s="138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1.75" style="2" customWidth="1"/>
    <col min="2" max="2" width="17.25" style="2" customWidth="1"/>
    <col min="3" max="3" width="11.75" style="2" customWidth="1"/>
    <col min="4" max="4" width="17.125" style="1" customWidth="1"/>
    <col min="5" max="5" width="11.75" style="1" customWidth="1"/>
    <col min="6" max="16384" width="10.75" style="1"/>
  </cols>
  <sheetData>
    <row r="1" spans="1:5" ht="23.25" x14ac:dyDescent="0.35">
      <c r="A1" s="149" t="s">
        <v>233</v>
      </c>
      <c r="B1" s="142"/>
      <c r="C1" s="142"/>
      <c r="D1" s="145"/>
      <c r="E1" s="143"/>
    </row>
    <row r="2" spans="1:5" ht="21.75" customHeight="1" x14ac:dyDescent="0.3">
      <c r="A2" s="142" t="s">
        <v>125</v>
      </c>
      <c r="B2" s="142"/>
      <c r="C2" s="142"/>
      <c r="D2" s="146"/>
      <c r="E2" s="138"/>
    </row>
    <row r="3" spans="1:5" ht="21.75" customHeight="1" x14ac:dyDescent="0.3">
      <c r="A3" s="147"/>
      <c r="B3" s="147"/>
      <c r="C3" s="147"/>
      <c r="D3" s="146"/>
    </row>
    <row r="4" spans="1:5" s="28" customFormat="1" ht="44.1" customHeight="1" x14ac:dyDescent="0.3">
      <c r="A4" s="30" t="s">
        <v>117</v>
      </c>
      <c r="B4" s="50" t="s">
        <v>114</v>
      </c>
      <c r="C4" s="50" t="s">
        <v>47</v>
      </c>
      <c r="D4" s="50" t="s">
        <v>115</v>
      </c>
      <c r="E4" s="51" t="s">
        <v>47</v>
      </c>
    </row>
    <row r="5" spans="1:5" s="105" customFormat="1" ht="18" customHeight="1" x14ac:dyDescent="0.2">
      <c r="A5" s="60">
        <v>2003</v>
      </c>
      <c r="B5" s="63" t="s">
        <v>116</v>
      </c>
      <c r="C5" s="63" t="s">
        <v>116</v>
      </c>
      <c r="D5" s="103" t="s">
        <v>116</v>
      </c>
      <c r="E5" s="104" t="s">
        <v>116</v>
      </c>
    </row>
    <row r="6" spans="1:5" s="105" customFormat="1" ht="18" customHeight="1" x14ac:dyDescent="0.2">
      <c r="A6" s="65">
        <v>2004</v>
      </c>
      <c r="B6" s="84" t="s">
        <v>116</v>
      </c>
      <c r="C6" s="84" t="s">
        <v>116</v>
      </c>
      <c r="D6" s="106" t="s">
        <v>116</v>
      </c>
      <c r="E6" s="107" t="s">
        <v>116</v>
      </c>
    </row>
    <row r="7" spans="1:5" s="105" customFormat="1" ht="18" customHeight="1" x14ac:dyDescent="0.2">
      <c r="A7" s="65">
        <v>2005</v>
      </c>
      <c r="B7" s="84" t="s">
        <v>116</v>
      </c>
      <c r="C7" s="84" t="s">
        <v>116</v>
      </c>
      <c r="D7" s="106" t="s">
        <v>116</v>
      </c>
      <c r="E7" s="107" t="s">
        <v>116</v>
      </c>
    </row>
    <row r="8" spans="1:5" s="105" customFormat="1" ht="18" customHeight="1" x14ac:dyDescent="0.2">
      <c r="A8" s="65">
        <v>2006</v>
      </c>
      <c r="B8" s="84" t="s">
        <v>116</v>
      </c>
      <c r="C8" s="84" t="s">
        <v>116</v>
      </c>
      <c r="D8" s="106" t="s">
        <v>116</v>
      </c>
      <c r="E8" s="107" t="s">
        <v>116</v>
      </c>
    </row>
    <row r="9" spans="1:5" s="105" customFormat="1" ht="18" customHeight="1" x14ac:dyDescent="0.2">
      <c r="A9" s="65">
        <v>2007</v>
      </c>
      <c r="B9" s="84" t="s">
        <v>116</v>
      </c>
      <c r="C9" s="84" t="s">
        <v>116</v>
      </c>
      <c r="D9" s="106" t="s">
        <v>116</v>
      </c>
      <c r="E9" s="107" t="s">
        <v>116</v>
      </c>
    </row>
    <row r="10" spans="1:5" s="91" customFormat="1" ht="18" customHeight="1" x14ac:dyDescent="0.25">
      <c r="A10" s="65">
        <v>2008</v>
      </c>
      <c r="B10" s="84" t="s">
        <v>116</v>
      </c>
      <c r="C10" s="84" t="s">
        <v>116</v>
      </c>
      <c r="D10" s="106" t="s">
        <v>116</v>
      </c>
      <c r="E10" s="107" t="s">
        <v>116</v>
      </c>
    </row>
    <row r="11" spans="1:5" s="91" customFormat="1" ht="18" customHeight="1" x14ac:dyDescent="0.25">
      <c r="A11" s="65">
        <v>2009</v>
      </c>
      <c r="B11" s="84" t="s">
        <v>116</v>
      </c>
      <c r="C11" s="84" t="s">
        <v>116</v>
      </c>
      <c r="D11" s="106" t="s">
        <v>116</v>
      </c>
      <c r="E11" s="107" t="s">
        <v>116</v>
      </c>
    </row>
    <row r="12" spans="1:5" s="91" customFormat="1" ht="18" customHeight="1" x14ac:dyDescent="0.25">
      <c r="A12" s="65">
        <v>2010</v>
      </c>
      <c r="B12" s="84" t="s">
        <v>116</v>
      </c>
      <c r="C12" s="84" t="s">
        <v>116</v>
      </c>
      <c r="D12" s="106" t="s">
        <v>116</v>
      </c>
      <c r="E12" s="107" t="s">
        <v>116</v>
      </c>
    </row>
    <row r="13" spans="1:5" s="91" customFormat="1" ht="18" customHeight="1" x14ac:dyDescent="0.25">
      <c r="A13" s="65">
        <v>2011</v>
      </c>
      <c r="B13" s="84" t="s">
        <v>116</v>
      </c>
      <c r="C13" s="84" t="s">
        <v>116</v>
      </c>
      <c r="D13" s="106" t="s">
        <v>116</v>
      </c>
      <c r="E13" s="107" t="s">
        <v>116</v>
      </c>
    </row>
    <row r="14" spans="1:5" s="91" customFormat="1" ht="18" customHeight="1" x14ac:dyDescent="0.25">
      <c r="A14" s="76">
        <v>2012</v>
      </c>
      <c r="B14" s="100" t="s">
        <v>116</v>
      </c>
      <c r="C14" s="84" t="s">
        <v>116</v>
      </c>
      <c r="D14" s="100" t="s">
        <v>116</v>
      </c>
      <c r="E14" s="68" t="s">
        <v>116</v>
      </c>
    </row>
    <row r="15" spans="1:5" s="91" customFormat="1" ht="18" customHeight="1" thickBot="1" x14ac:dyDescent="0.3">
      <c r="A15" s="108">
        <v>2013</v>
      </c>
      <c r="B15" s="109" t="s">
        <v>116</v>
      </c>
      <c r="C15" s="86" t="s">
        <v>116</v>
      </c>
      <c r="D15" s="109" t="s">
        <v>116</v>
      </c>
      <c r="E15" s="83" t="s">
        <v>116</v>
      </c>
    </row>
    <row r="16" spans="1:5" s="91" customFormat="1" ht="18" customHeight="1" thickTop="1" x14ac:dyDescent="0.25">
      <c r="A16" s="76">
        <v>2014</v>
      </c>
      <c r="B16" s="100">
        <v>3.12</v>
      </c>
      <c r="C16" s="84">
        <v>-6.0422960725076136E-3</v>
      </c>
      <c r="D16" s="100">
        <v>3.01</v>
      </c>
      <c r="E16" s="68">
        <v>-3.3222591362125353E-3</v>
      </c>
    </row>
    <row r="17" spans="1:7" s="91" customFormat="1" ht="18" customHeight="1" x14ac:dyDescent="0.25">
      <c r="A17" s="76">
        <v>2015</v>
      </c>
      <c r="B17" s="100">
        <v>3.16</v>
      </c>
      <c r="C17" s="84">
        <v>1.2820512820512775E-2</v>
      </c>
      <c r="D17" s="100">
        <v>2.96</v>
      </c>
      <c r="E17" s="68">
        <v>-1.661129568106301E-2</v>
      </c>
    </row>
    <row r="18" spans="1:7" s="91" customFormat="1" ht="18" customHeight="1" x14ac:dyDescent="0.25">
      <c r="A18" s="76">
        <v>2016</v>
      </c>
      <c r="B18" s="100">
        <v>3.11</v>
      </c>
      <c r="C18" s="84">
        <v>-1.5822784810126667E-2</v>
      </c>
      <c r="D18" s="100">
        <v>2.89</v>
      </c>
      <c r="E18" s="68">
        <v>-2.3648648648648574E-2</v>
      </c>
    </row>
    <row r="19" spans="1:7" s="91" customFormat="1" ht="18" customHeight="1" x14ac:dyDescent="0.25">
      <c r="A19" s="76">
        <v>2017</v>
      </c>
      <c r="B19" s="100">
        <v>3.07</v>
      </c>
      <c r="C19" s="84">
        <v>-1.2861736334405127E-2</v>
      </c>
      <c r="D19" s="100">
        <v>2.83</v>
      </c>
      <c r="E19" s="68">
        <v>-2.0761245674740469E-2</v>
      </c>
    </row>
    <row r="20" spans="1:7" s="91" customFormat="1" ht="18" customHeight="1" x14ac:dyDescent="0.25">
      <c r="A20" s="76">
        <v>2018</v>
      </c>
      <c r="B20" s="100">
        <v>3.04</v>
      </c>
      <c r="C20" s="84">
        <v>-9.7719869706839324E-3</v>
      </c>
      <c r="D20" s="100">
        <v>2.79</v>
      </c>
      <c r="E20" s="68">
        <v>-1.4134275618374548E-2</v>
      </c>
    </row>
    <row r="21" spans="1:7" s="91" customFormat="1" ht="18" customHeight="1" x14ac:dyDescent="0.25">
      <c r="A21" s="76">
        <v>2019</v>
      </c>
      <c r="B21" s="100">
        <v>3.06</v>
      </c>
      <c r="C21" s="84">
        <v>6.5789473684210176E-3</v>
      </c>
      <c r="D21" s="100">
        <v>2.82</v>
      </c>
      <c r="E21" s="68">
        <v>1.0752688172043001E-2</v>
      </c>
    </row>
    <row r="22" spans="1:7" s="91" customFormat="1" ht="18" customHeight="1" x14ac:dyDescent="0.25">
      <c r="A22" s="76">
        <v>2020</v>
      </c>
      <c r="B22" s="84" t="s">
        <v>116</v>
      </c>
      <c r="C22" s="84" t="s">
        <v>116</v>
      </c>
      <c r="D22" s="106" t="s">
        <v>116</v>
      </c>
      <c r="E22" s="107" t="s">
        <v>116</v>
      </c>
    </row>
    <row r="23" spans="1:7" s="91" customFormat="1" ht="18" customHeight="1" x14ac:dyDescent="0.25">
      <c r="A23" s="76">
        <v>2021</v>
      </c>
      <c r="B23" s="84" t="s">
        <v>116</v>
      </c>
      <c r="C23" s="84" t="s">
        <v>116</v>
      </c>
      <c r="D23" s="106" t="s">
        <v>116</v>
      </c>
      <c r="E23" s="107" t="s">
        <v>116</v>
      </c>
    </row>
    <row r="24" spans="1:7" s="91" customFormat="1" ht="18" customHeight="1" x14ac:dyDescent="0.25">
      <c r="A24" s="76">
        <v>2022</v>
      </c>
      <c r="B24" s="84" t="s">
        <v>116</v>
      </c>
      <c r="C24" s="84" t="s">
        <v>116</v>
      </c>
      <c r="D24" s="106" t="s">
        <v>116</v>
      </c>
      <c r="E24" s="107" t="s">
        <v>116</v>
      </c>
    </row>
    <row r="25" spans="1:7" ht="21.75" customHeight="1" x14ac:dyDescent="0.3">
      <c r="A25" s="1"/>
      <c r="B25" s="1"/>
      <c r="C25" s="1"/>
    </row>
    <row r="26" spans="1:7" ht="21.75" customHeight="1" x14ac:dyDescent="0.3">
      <c r="A26" s="43" t="s">
        <v>4</v>
      </c>
      <c r="B26" s="1"/>
      <c r="C26" s="1"/>
    </row>
    <row r="27" spans="1:7" ht="21.75" customHeight="1" x14ac:dyDescent="0.3">
      <c r="A27" s="45" t="s">
        <v>245</v>
      </c>
      <c r="D27" s="2"/>
      <c r="E27" s="2"/>
      <c r="F27" s="2"/>
      <c r="G27" s="2"/>
    </row>
    <row r="28" spans="1:7" ht="21.75" customHeight="1" x14ac:dyDescent="0.3">
      <c r="A28" s="37" t="s">
        <v>204</v>
      </c>
      <c r="D28" s="2"/>
      <c r="E28" s="2"/>
      <c r="F28" s="2"/>
      <c r="G28" s="2"/>
    </row>
    <row r="29" spans="1:7" ht="21.75" customHeight="1" x14ac:dyDescent="0.3">
      <c r="A29" s="52"/>
      <c r="B29" s="1"/>
      <c r="C29" s="1"/>
    </row>
    <row r="30" spans="1:7" ht="21.75" customHeight="1" x14ac:dyDescent="0.3">
      <c r="A30" s="144" t="str">
        <f>Headings!F24</f>
        <v>Page 24</v>
      </c>
      <c r="B30" s="137"/>
      <c r="C30" s="137"/>
      <c r="D30" s="137"/>
      <c r="E30" s="138"/>
    </row>
  </sheetData>
  <mergeCells count="4">
    <mergeCell ref="A30:E30"/>
    <mergeCell ref="A3:D3"/>
    <mergeCell ref="A1:E1"/>
    <mergeCell ref="A2:E2"/>
  </mergeCells>
  <phoneticPr fontId="3"/>
  <pageMargins left="0.75" right="0.75" top="1" bottom="1" header="0.5" footer="0.5"/>
  <pageSetup scale="86" orientation="portrait" horizontalDpi="4294967292" vertic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42" customWidth="1"/>
    <col min="5" max="5" width="17.75" style="20" customWidth="1"/>
    <col min="6" max="16384" width="10.75" style="20"/>
  </cols>
  <sheetData>
    <row r="1" spans="1:5" ht="23.25" x14ac:dyDescent="0.3">
      <c r="A1" s="142" t="str">
        <f>Headings!E25</f>
        <v>July 2014 Recorded Documents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ht="66" customHeight="1" x14ac:dyDescent="0.3">
      <c r="A4" s="27" t="s">
        <v>113</v>
      </c>
      <c r="B4" s="50" t="s">
        <v>118</v>
      </c>
      <c r="C4" s="50" t="s">
        <v>9</v>
      </c>
      <c r="D4" s="35" t="s">
        <v>215</v>
      </c>
      <c r="E4" s="54" t="s">
        <v>217</v>
      </c>
    </row>
    <row r="5" spans="1:5" s="77" customFormat="1" ht="18" customHeight="1" x14ac:dyDescent="0.25">
      <c r="A5" s="89" t="s">
        <v>27</v>
      </c>
      <c r="B5" s="110">
        <v>150097</v>
      </c>
      <c r="C5" s="62">
        <v>0.24510146634040675</v>
      </c>
      <c r="D5" s="111">
        <v>0</v>
      </c>
      <c r="E5" s="112">
        <v>0</v>
      </c>
    </row>
    <row r="6" spans="1:5" s="77" customFormat="1" ht="18" customHeight="1" x14ac:dyDescent="0.25">
      <c r="A6" s="65" t="s">
        <v>120</v>
      </c>
      <c r="B6" s="113">
        <v>159715</v>
      </c>
      <c r="C6" s="67">
        <v>0.28419463497216269</v>
      </c>
      <c r="D6" s="101">
        <v>0</v>
      </c>
      <c r="E6" s="114">
        <v>0</v>
      </c>
    </row>
    <row r="7" spans="1:5" s="77" customFormat="1" ht="18" customHeight="1" x14ac:dyDescent="0.25">
      <c r="A7" s="65" t="s">
        <v>5</v>
      </c>
      <c r="B7" s="113">
        <v>167530</v>
      </c>
      <c r="C7" s="67">
        <v>0.32925322941818669</v>
      </c>
      <c r="D7" s="101">
        <v>0</v>
      </c>
      <c r="E7" s="114">
        <v>0</v>
      </c>
    </row>
    <row r="8" spans="1:5" s="77" customFormat="1" ht="18" customHeight="1" x14ac:dyDescent="0.25">
      <c r="A8" s="65" t="s">
        <v>6</v>
      </c>
      <c r="B8" s="113">
        <v>112456.999999999</v>
      </c>
      <c r="C8" s="67">
        <v>0.21705533212247019</v>
      </c>
      <c r="D8" s="101">
        <v>0</v>
      </c>
      <c r="E8" s="114">
        <v>0</v>
      </c>
    </row>
    <row r="9" spans="1:5" s="77" customFormat="1" ht="18" customHeight="1" x14ac:dyDescent="0.25">
      <c r="A9" s="76" t="s">
        <v>7</v>
      </c>
      <c r="B9" s="113">
        <v>91177</v>
      </c>
      <c r="C9" s="67">
        <v>-0.39254615348741151</v>
      </c>
      <c r="D9" s="101">
        <v>-6.5907965355572418E-2</v>
      </c>
      <c r="E9" s="114">
        <v>-6433.2960076172021</v>
      </c>
    </row>
    <row r="10" spans="1:5" s="77" customFormat="1" ht="18" customHeight="1" thickBot="1" x14ac:dyDescent="0.3">
      <c r="A10" s="70" t="s">
        <v>110</v>
      </c>
      <c r="B10" s="121">
        <v>110698</v>
      </c>
      <c r="C10" s="72">
        <v>-0.30690292082772441</v>
      </c>
      <c r="D10" s="119">
        <v>-7.8339361021649179E-2</v>
      </c>
      <c r="E10" s="122">
        <v>-9409.1146129309927</v>
      </c>
    </row>
    <row r="11" spans="1:5" s="77" customFormat="1" ht="18" customHeight="1" thickTop="1" x14ac:dyDescent="0.25">
      <c r="A11" s="65" t="s">
        <v>111</v>
      </c>
      <c r="B11" s="113">
        <v>106413.81194424001</v>
      </c>
      <c r="C11" s="67">
        <v>-0.36480742586856085</v>
      </c>
      <c r="D11" s="101">
        <v>-0.13045655562263325</v>
      </c>
      <c r="E11" s="114">
        <v>-15965.136033956995</v>
      </c>
    </row>
    <row r="12" spans="1:5" s="77" customFormat="1" ht="18" customHeight="1" x14ac:dyDescent="0.25">
      <c r="A12" s="65" t="s">
        <v>112</v>
      </c>
      <c r="B12" s="113">
        <v>107391.246995198</v>
      </c>
      <c r="C12" s="67">
        <v>-4.5046133231377627E-2</v>
      </c>
      <c r="D12" s="101">
        <v>-0.1211098400889179</v>
      </c>
      <c r="E12" s="114">
        <v>-14798.364282351002</v>
      </c>
    </row>
    <row r="13" spans="1:5" s="77" customFormat="1" ht="18" customHeight="1" x14ac:dyDescent="0.25">
      <c r="A13" s="65" t="s">
        <v>133</v>
      </c>
      <c r="B13" s="113">
        <v>106493.323713915</v>
      </c>
      <c r="C13" s="67">
        <v>0.16798451050061969</v>
      </c>
      <c r="D13" s="101">
        <v>-0.1083809904925167</v>
      </c>
      <c r="E13" s="114">
        <v>-12944.824843213995</v>
      </c>
    </row>
    <row r="14" spans="1:5" s="77" customFormat="1" ht="18" customHeight="1" x14ac:dyDescent="0.25">
      <c r="A14" s="65" t="s">
        <v>29</v>
      </c>
      <c r="B14" s="113">
        <v>116662.400239069</v>
      </c>
      <c r="C14" s="67">
        <v>5.3879927722894738E-2</v>
      </c>
      <c r="D14" s="101">
        <v>-0.14519788822951452</v>
      </c>
      <c r="E14" s="114">
        <v>-19816.439287233996</v>
      </c>
    </row>
    <row r="15" spans="1:5" s="77" customFormat="1" ht="18" customHeight="1" x14ac:dyDescent="0.25">
      <c r="A15" s="65" t="s">
        <v>11</v>
      </c>
      <c r="B15" s="113">
        <v>117135.600949958</v>
      </c>
      <c r="C15" s="67">
        <v>0.10075561442471503</v>
      </c>
      <c r="D15" s="101">
        <v>-0.13972020227986037</v>
      </c>
      <c r="E15" s="114">
        <v>-19024.287100863992</v>
      </c>
    </row>
    <row r="16" spans="1:5" s="77" customFormat="1" ht="18" customHeight="1" x14ac:dyDescent="0.25">
      <c r="A16" s="65" t="s">
        <v>28</v>
      </c>
      <c r="B16" s="113">
        <v>114763.13791158699</v>
      </c>
      <c r="C16" s="67">
        <v>6.8645174747981264E-2</v>
      </c>
      <c r="D16" s="101">
        <v>-0.12622929017791484</v>
      </c>
      <c r="E16" s="114">
        <v>-16579.257320400997</v>
      </c>
    </row>
    <row r="17" spans="1:5" s="77" customFormat="1" ht="18" customHeight="1" x14ac:dyDescent="0.25">
      <c r="A17" s="65" t="s">
        <v>33</v>
      </c>
      <c r="B17" s="113">
        <v>111530.33780328299</v>
      </c>
      <c r="C17" s="67">
        <v>4.7298872020367089E-2</v>
      </c>
      <c r="D17" s="101">
        <v>-0.12072822593516475</v>
      </c>
      <c r="E17" s="114">
        <v>-15313.649565586005</v>
      </c>
    </row>
    <row r="18" spans="1:5" s="77" customFormat="1" ht="18" customHeight="1" x14ac:dyDescent="0.25">
      <c r="A18" s="65" t="s">
        <v>169</v>
      </c>
      <c r="B18" s="113">
        <v>127556.911266636</v>
      </c>
      <c r="C18" s="67">
        <v>9.3384938122664796E-2</v>
      </c>
      <c r="D18" s="101">
        <v>-9.7564675723584737E-2</v>
      </c>
      <c r="E18" s="114">
        <v>-13790.515895429984</v>
      </c>
    </row>
    <row r="19" spans="1:5" s="77" customFormat="1" ht="18" customHeight="1" x14ac:dyDescent="0.25">
      <c r="A19" s="65" t="s">
        <v>170</v>
      </c>
      <c r="B19" s="113">
        <v>124892.820405693</v>
      </c>
      <c r="C19" s="67">
        <v>6.6224268222681459E-2</v>
      </c>
      <c r="D19" s="101">
        <v>-9.5837736424967179E-2</v>
      </c>
      <c r="E19" s="114">
        <v>-13238.160544418992</v>
      </c>
    </row>
    <row r="20" spans="1:5" s="77" customFormat="1" ht="18" customHeight="1" x14ac:dyDescent="0.25">
      <c r="A20" s="65" t="s">
        <v>32</v>
      </c>
      <c r="B20" s="113">
        <v>119697.125645315</v>
      </c>
      <c r="C20" s="67">
        <v>4.2992792141402836E-2</v>
      </c>
      <c r="D20" s="101">
        <v>-9.158856524143244E-2</v>
      </c>
      <c r="E20" s="114">
        <v>-12068.19683450101</v>
      </c>
    </row>
    <row r="21" spans="1:5" s="77" customFormat="1" ht="18" customHeight="1" x14ac:dyDescent="0.25">
      <c r="A21" s="65" t="s">
        <v>197</v>
      </c>
      <c r="B21" s="113">
        <v>114522.790619532</v>
      </c>
      <c r="C21" s="67">
        <v>2.683084150186188E-2</v>
      </c>
      <c r="D21" s="101">
        <v>-9.148569144636598E-2</v>
      </c>
      <c r="E21" s="114">
        <v>-11532.230794333998</v>
      </c>
    </row>
    <row r="22" spans="1:5" s="77" customFormat="1" ht="18" customHeight="1" x14ac:dyDescent="0.25">
      <c r="A22" s="65" t="s">
        <v>198</v>
      </c>
      <c r="B22" s="113">
        <v>128415.31035981</v>
      </c>
      <c r="C22" s="67">
        <v>6.7295380912733016E-3</v>
      </c>
      <c r="D22" s="101">
        <v>-8.5134309896291005E-2</v>
      </c>
      <c r="E22" s="114">
        <v>-11949.894881686007</v>
      </c>
    </row>
    <row r="23" spans="1:5" s="77" customFormat="1" ht="18" customHeight="1" x14ac:dyDescent="0.25">
      <c r="A23" s="65" t="s">
        <v>199</v>
      </c>
      <c r="B23" s="113">
        <v>125563.47995399599</v>
      </c>
      <c r="C23" s="67">
        <v>5.3698807195199372E-3</v>
      </c>
      <c r="D23" s="101">
        <v>-8.3247499616972087E-2</v>
      </c>
      <c r="E23" s="114">
        <v>-11402.036803836003</v>
      </c>
    </row>
    <row r="24" spans="1:5" s="77" customFormat="1" ht="18" customHeight="1" x14ac:dyDescent="0.25">
      <c r="A24" s="65" t="s">
        <v>200</v>
      </c>
      <c r="B24" s="113">
        <v>119680.83308011301</v>
      </c>
      <c r="C24" s="67">
        <v>-1.361149243488402E-4</v>
      </c>
      <c r="D24" s="101">
        <v>-8.2654634739309341E-2</v>
      </c>
      <c r="E24" s="114">
        <v>-10783.480157139988</v>
      </c>
    </row>
    <row r="25" spans="1:5" ht="21.75" customHeight="1" x14ac:dyDescent="0.3">
      <c r="A25" s="20"/>
      <c r="B25" s="20"/>
      <c r="C25" s="20"/>
      <c r="D25" s="20"/>
    </row>
    <row r="26" spans="1:5" ht="21.75" customHeight="1" x14ac:dyDescent="0.3">
      <c r="A26" s="43" t="s">
        <v>4</v>
      </c>
    </row>
    <row r="27" spans="1:5" ht="21.75" customHeight="1" x14ac:dyDescent="0.3">
      <c r="A27" s="37" t="s">
        <v>86</v>
      </c>
      <c r="B27" s="3"/>
      <c r="C27" s="3"/>
    </row>
    <row r="28" spans="1:5" ht="21.75" customHeight="1" x14ac:dyDescent="0.3">
      <c r="A28" s="20"/>
      <c r="B28" s="20"/>
      <c r="C28" s="20"/>
      <c r="D28" s="20"/>
    </row>
    <row r="30" spans="1:5" ht="21.75" customHeight="1" x14ac:dyDescent="0.3">
      <c r="A30" s="144" t="str">
        <f>Headings!F25</f>
        <v>Page 25</v>
      </c>
      <c r="B30" s="137"/>
      <c r="C30" s="137"/>
      <c r="D30" s="137"/>
      <c r="E30" s="138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42" customWidth="1"/>
    <col min="5" max="5" width="17.75" style="20" customWidth="1"/>
    <col min="6" max="16384" width="10.75" style="20"/>
  </cols>
  <sheetData>
    <row r="1" spans="1:5" ht="23.25" x14ac:dyDescent="0.3">
      <c r="A1" s="142" t="str">
        <f>Headings!E26</f>
        <v>July 2014 Gambling Tax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ht="66" customHeight="1" x14ac:dyDescent="0.3">
      <c r="A4" s="27" t="s">
        <v>113</v>
      </c>
      <c r="B4" s="50" t="s">
        <v>118</v>
      </c>
      <c r="C4" s="50" t="s">
        <v>9</v>
      </c>
      <c r="D4" s="27" t="s">
        <v>215</v>
      </c>
      <c r="E4" s="51" t="s">
        <v>216</v>
      </c>
    </row>
    <row r="5" spans="1:5" s="77" customFormat="1" ht="18" customHeight="1" x14ac:dyDescent="0.25">
      <c r="A5" s="89" t="s">
        <v>27</v>
      </c>
      <c r="B5" s="61">
        <v>539613.79</v>
      </c>
      <c r="C5" s="62">
        <v>3.7206846000000002E-2</v>
      </c>
      <c r="D5" s="98">
        <v>0</v>
      </c>
      <c r="E5" s="129">
        <v>0</v>
      </c>
    </row>
    <row r="6" spans="1:5" s="77" customFormat="1" ht="18" customHeight="1" x14ac:dyDescent="0.25">
      <c r="A6" s="65" t="s">
        <v>120</v>
      </c>
      <c r="B6" s="66">
        <v>468870.72000000003</v>
      </c>
      <c r="C6" s="67">
        <v>1.581807E-2</v>
      </c>
      <c r="D6" s="101">
        <v>0</v>
      </c>
      <c r="E6" s="130">
        <v>0</v>
      </c>
    </row>
    <row r="7" spans="1:5" s="77" customFormat="1" ht="18" customHeight="1" x14ac:dyDescent="0.25">
      <c r="A7" s="65" t="s">
        <v>5</v>
      </c>
      <c r="B7" s="66">
        <v>512095.61999999994</v>
      </c>
      <c r="C7" s="67">
        <v>0.19860224500000001</v>
      </c>
      <c r="D7" s="101">
        <v>0</v>
      </c>
      <c r="E7" s="130">
        <v>0</v>
      </c>
    </row>
    <row r="8" spans="1:5" s="77" customFormat="1" ht="18" customHeight="1" x14ac:dyDescent="0.25">
      <c r="A8" s="65" t="s">
        <v>6</v>
      </c>
      <c r="B8" s="66">
        <v>582061.55999999994</v>
      </c>
      <c r="C8" s="67">
        <v>0.39033734599999997</v>
      </c>
      <c r="D8" s="101">
        <v>0</v>
      </c>
      <c r="E8" s="130">
        <v>0</v>
      </c>
    </row>
    <row r="9" spans="1:5" s="77" customFormat="1" ht="18" customHeight="1" thickBot="1" x14ac:dyDescent="0.3">
      <c r="A9" s="108" t="s">
        <v>7</v>
      </c>
      <c r="B9" s="71">
        <v>468255.14</v>
      </c>
      <c r="C9" s="86">
        <v>-0.13224022684816861</v>
      </c>
      <c r="D9" s="119">
        <v>-0.1689145574794918</v>
      </c>
      <c r="E9" s="131">
        <v>-95170.852133709122</v>
      </c>
    </row>
    <row r="10" spans="1:5" s="77" customFormat="1" ht="18" customHeight="1" thickTop="1" x14ac:dyDescent="0.25">
      <c r="A10" s="65" t="s">
        <v>110</v>
      </c>
      <c r="B10" s="66">
        <v>523440.31747966609</v>
      </c>
      <c r="C10" s="67">
        <v>0.11638516791934905</v>
      </c>
      <c r="D10" s="101">
        <v>-6.0065302404692211E-2</v>
      </c>
      <c r="E10" s="132">
        <v>-33449.771607177216</v>
      </c>
    </row>
    <row r="11" spans="1:5" s="77" customFormat="1" ht="18" customHeight="1" x14ac:dyDescent="0.25">
      <c r="A11" s="65" t="s">
        <v>111</v>
      </c>
      <c r="B11" s="66">
        <v>532550.69995353383</v>
      </c>
      <c r="C11" s="67">
        <v>3.9943868204797228E-2</v>
      </c>
      <c r="D11" s="101">
        <v>-4.1991288591579301E-2</v>
      </c>
      <c r="E11" s="132">
        <v>-23342.679315013811</v>
      </c>
    </row>
    <row r="12" spans="1:5" s="77" customFormat="1" ht="18" customHeight="1" x14ac:dyDescent="0.25">
      <c r="A12" s="65" t="s">
        <v>112</v>
      </c>
      <c r="B12" s="66">
        <v>537781.731755808</v>
      </c>
      <c r="C12" s="67">
        <v>-7.6074132509612813E-2</v>
      </c>
      <c r="D12" s="101">
        <v>-3.7937012348618682E-2</v>
      </c>
      <c r="E12" s="132">
        <v>-21206.337277652929</v>
      </c>
    </row>
    <row r="13" spans="1:5" s="77" customFormat="1" ht="18" customHeight="1" x14ac:dyDescent="0.25">
      <c r="A13" s="65" t="s">
        <v>133</v>
      </c>
      <c r="B13" s="66">
        <v>536311.16865516407</v>
      </c>
      <c r="C13" s="67">
        <v>0.14533962970521586</v>
      </c>
      <c r="D13" s="101">
        <v>-4.6054237329989145E-2</v>
      </c>
      <c r="E13" s="132">
        <v>-25891.830343516893</v>
      </c>
    </row>
    <row r="14" spans="1:5" s="77" customFormat="1" ht="18" customHeight="1" x14ac:dyDescent="0.25">
      <c r="A14" s="65" t="s">
        <v>29</v>
      </c>
      <c r="B14" s="66">
        <v>545377.53155931213</v>
      </c>
      <c r="C14" s="67">
        <v>4.1909675940272173E-2</v>
      </c>
      <c r="D14" s="101">
        <v>-3.3565381571834418E-2</v>
      </c>
      <c r="E14" s="132">
        <v>-18941.586526842904</v>
      </c>
    </row>
    <row r="15" spans="1:5" s="77" customFormat="1" ht="18" customHeight="1" x14ac:dyDescent="0.25">
      <c r="A15" s="65" t="s">
        <v>11</v>
      </c>
      <c r="B15" s="66">
        <v>549130.74553854729</v>
      </c>
      <c r="C15" s="67">
        <v>3.1133271604863344E-2</v>
      </c>
      <c r="D15" s="101">
        <v>-3.4035608035828502E-2</v>
      </c>
      <c r="E15" s="132">
        <v>-19348.538073508535</v>
      </c>
    </row>
    <row r="16" spans="1:5" s="77" customFormat="1" ht="18" customHeight="1" x14ac:dyDescent="0.25">
      <c r="A16" s="65" t="s">
        <v>28</v>
      </c>
      <c r="B16" s="66">
        <v>548479.96001002984</v>
      </c>
      <c r="C16" s="67">
        <v>1.9893253382358589E-2</v>
      </c>
      <c r="D16" s="101">
        <v>-3.4843137357535969E-2</v>
      </c>
      <c r="E16" s="132">
        <v>-19800.680411848007</v>
      </c>
    </row>
    <row r="17" spans="1:5" s="77" customFormat="1" ht="18" customHeight="1" x14ac:dyDescent="0.25">
      <c r="A17" s="65" t="s">
        <v>33</v>
      </c>
      <c r="B17" s="66">
        <v>542893.75748433941</v>
      </c>
      <c r="C17" s="67">
        <v>1.2273823880419199E-2</v>
      </c>
      <c r="D17" s="101">
        <v>-4.8478172659197849E-2</v>
      </c>
      <c r="E17" s="132">
        <v>-27659.373179570888</v>
      </c>
    </row>
    <row r="18" spans="1:5" s="77" customFormat="1" ht="18" customHeight="1" x14ac:dyDescent="0.25">
      <c r="A18" s="65" t="s">
        <v>169</v>
      </c>
      <c r="B18" s="66">
        <v>548859.95095467311</v>
      </c>
      <c r="C18" s="67">
        <v>6.3853371175821572E-3</v>
      </c>
      <c r="D18" s="101">
        <v>-4.1613752410952332E-2</v>
      </c>
      <c r="E18" s="132">
        <v>-23831.855021681171</v>
      </c>
    </row>
    <row r="19" spans="1:5" s="77" customFormat="1" ht="18" customHeight="1" x14ac:dyDescent="0.25">
      <c r="A19" s="65" t="s">
        <v>170</v>
      </c>
      <c r="B19" s="66">
        <v>551108.94979379803</v>
      </c>
      <c r="C19" s="67">
        <v>3.6024285132871814E-3</v>
      </c>
      <c r="D19" s="101">
        <v>0.17394321641107835</v>
      </c>
      <c r="E19" s="132">
        <v>81657.836580144241</v>
      </c>
    </row>
    <row r="20" spans="1:5" s="77" customFormat="1" ht="18" customHeight="1" x14ac:dyDescent="0.25">
      <c r="A20" s="65" t="s">
        <v>32</v>
      </c>
      <c r="B20" s="66">
        <v>549479.89560681791</v>
      </c>
      <c r="C20" s="67">
        <v>1.823103248420832E-3</v>
      </c>
      <c r="D20" s="101">
        <v>0.13525597549706281</v>
      </c>
      <c r="E20" s="132">
        <v>65465.798815799004</v>
      </c>
    </row>
    <row r="21" spans="1:5" s="77" customFormat="1" ht="18" customHeight="1" x14ac:dyDescent="0.25">
      <c r="A21" s="65" t="s">
        <v>197</v>
      </c>
      <c r="B21" s="66">
        <v>417642.74493845139</v>
      </c>
      <c r="C21" s="67">
        <v>-0.23070998849991575</v>
      </c>
      <c r="D21" s="101">
        <v>-8.6493771293075783E-2</v>
      </c>
      <c r="E21" s="132">
        <v>-39543.787363170937</v>
      </c>
    </row>
    <row r="22" spans="1:5" s="77" customFormat="1" ht="18" customHeight="1" x14ac:dyDescent="0.25">
      <c r="A22" s="65" t="s">
        <v>198</v>
      </c>
      <c r="B22" s="66">
        <v>431663.76304565242</v>
      </c>
      <c r="C22" s="67">
        <v>-0.21352657942189557</v>
      </c>
      <c r="D22" s="101">
        <v>-5.0683247665160081E-2</v>
      </c>
      <c r="E22" s="132">
        <v>-23046.176480830705</v>
      </c>
    </row>
    <row r="23" spans="1:5" s="77" customFormat="1" ht="18" customHeight="1" x14ac:dyDescent="0.25">
      <c r="A23" s="65" t="s">
        <v>199</v>
      </c>
      <c r="B23" s="66">
        <v>449147.25309536542</v>
      </c>
      <c r="C23" s="67">
        <v>-0.18501186877219544</v>
      </c>
      <c r="D23" s="101">
        <v>-5.09382592090315E-2</v>
      </c>
      <c r="E23" s="132">
        <v>-24106.734280668141</v>
      </c>
    </row>
    <row r="24" spans="1:5" s="77" customFormat="1" ht="18" customHeight="1" x14ac:dyDescent="0.25">
      <c r="A24" s="65" t="s">
        <v>200</v>
      </c>
      <c r="B24" s="66">
        <v>462133.76332692965</v>
      </c>
      <c r="C24" s="67">
        <v>-0.15896147061655019</v>
      </c>
      <c r="D24" s="101">
        <v>-5.090214985790098E-2</v>
      </c>
      <c r="E24" s="132">
        <v>-24785.223221969325</v>
      </c>
    </row>
    <row r="25" spans="1:5" ht="21.75" customHeight="1" x14ac:dyDescent="0.3">
      <c r="A25" s="20"/>
      <c r="B25" s="20"/>
      <c r="C25" s="20"/>
      <c r="D25" s="20"/>
    </row>
    <row r="26" spans="1:5" ht="21.75" customHeight="1" x14ac:dyDescent="0.3">
      <c r="A26" s="43" t="s">
        <v>4</v>
      </c>
    </row>
    <row r="27" spans="1:5" ht="21.75" customHeight="1" x14ac:dyDescent="0.3">
      <c r="A27" s="37" t="s">
        <v>176</v>
      </c>
      <c r="B27" s="3"/>
      <c r="C27" s="3"/>
    </row>
    <row r="28" spans="1:5" ht="21.75" customHeight="1" x14ac:dyDescent="0.3">
      <c r="A28" s="37" t="s">
        <v>212</v>
      </c>
      <c r="B28" s="20"/>
      <c r="C28" s="20"/>
      <c r="D28" s="20"/>
    </row>
    <row r="30" spans="1:5" ht="21.75" customHeight="1" x14ac:dyDescent="0.3">
      <c r="A30" s="144" t="str">
        <f>Headings!F26</f>
        <v>Page 26</v>
      </c>
      <c r="B30" s="137"/>
      <c r="C30" s="137"/>
      <c r="D30" s="137"/>
      <c r="E30" s="138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42" customWidth="1"/>
    <col min="5" max="5" width="17.75" style="20" customWidth="1"/>
    <col min="6" max="16384" width="10.75" style="20"/>
  </cols>
  <sheetData>
    <row r="1" spans="1:5" ht="23.25" x14ac:dyDescent="0.3">
      <c r="A1" s="142" t="str">
        <f>Headings!E27</f>
        <v>July 2014 E-911 Tax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ht="66" customHeight="1" x14ac:dyDescent="0.3">
      <c r="A4" s="27" t="s">
        <v>113</v>
      </c>
      <c r="B4" s="50" t="s">
        <v>118</v>
      </c>
      <c r="C4" s="50" t="s">
        <v>9</v>
      </c>
      <c r="D4" s="27" t="s">
        <v>215</v>
      </c>
      <c r="E4" s="51" t="s">
        <v>216</v>
      </c>
    </row>
    <row r="5" spans="1:5" s="77" customFormat="1" ht="18" customHeight="1" x14ac:dyDescent="0.25">
      <c r="A5" s="89" t="s">
        <v>27</v>
      </c>
      <c r="B5" s="61">
        <v>5892440.4000000004</v>
      </c>
      <c r="C5" s="62">
        <v>3.5223180682082398E-3</v>
      </c>
      <c r="D5" s="125">
        <v>6.7883593191098157E-8</v>
      </c>
      <c r="E5" s="112">
        <v>0.40000000037252903</v>
      </c>
    </row>
    <row r="6" spans="1:5" s="77" customFormat="1" ht="18" customHeight="1" x14ac:dyDescent="0.25">
      <c r="A6" s="65" t="s">
        <v>120</v>
      </c>
      <c r="B6" s="66">
        <v>5919055.0999999996</v>
      </c>
      <c r="C6" s="67">
        <v>7.7002290143017797E-3</v>
      </c>
      <c r="D6" s="123">
        <v>1.6894588616978012E-8</v>
      </c>
      <c r="E6" s="114">
        <v>9.999999962747097E-2</v>
      </c>
    </row>
    <row r="7" spans="1:5" s="77" customFormat="1" ht="18" customHeight="1" x14ac:dyDescent="0.25">
      <c r="A7" s="65" t="s">
        <v>5</v>
      </c>
      <c r="B7" s="66">
        <v>5897892</v>
      </c>
      <c r="C7" s="67">
        <v>6.2183144401797303E-3</v>
      </c>
      <c r="D7" s="123">
        <v>0</v>
      </c>
      <c r="E7" s="114">
        <v>0</v>
      </c>
    </row>
    <row r="8" spans="1:5" s="77" customFormat="1" ht="18" customHeight="1" x14ac:dyDescent="0.25">
      <c r="A8" s="65" t="s">
        <v>6</v>
      </c>
      <c r="B8" s="66">
        <v>5805171</v>
      </c>
      <c r="C8" s="67">
        <v>-5.90664324269963E-3</v>
      </c>
      <c r="D8" s="123">
        <v>-1.5443763990929171E-2</v>
      </c>
      <c r="E8" s="127">
        <v>-91060</v>
      </c>
    </row>
    <row r="9" spans="1:5" s="77" customFormat="1" ht="18" customHeight="1" thickBot="1" x14ac:dyDescent="0.3">
      <c r="A9" s="108" t="s">
        <v>7</v>
      </c>
      <c r="B9" s="71">
        <v>5801607</v>
      </c>
      <c r="C9" s="72">
        <v>-1.5415242893250247E-2</v>
      </c>
      <c r="D9" s="124">
        <v>-2.5898875678176947E-2</v>
      </c>
      <c r="E9" s="128">
        <v>-154250</v>
      </c>
    </row>
    <row r="10" spans="1:5" s="77" customFormat="1" ht="18" customHeight="1" thickTop="1" x14ac:dyDescent="0.25">
      <c r="A10" s="65" t="s">
        <v>110</v>
      </c>
      <c r="B10" s="66">
        <v>5745727.8203288</v>
      </c>
      <c r="C10" s="67">
        <v>-2.9282930593296785E-2</v>
      </c>
      <c r="D10" s="123">
        <v>-3.6625908222819192E-2</v>
      </c>
      <c r="E10" s="127">
        <v>-218443.17967119999</v>
      </c>
    </row>
    <row r="11" spans="1:5" s="77" customFormat="1" ht="18" customHeight="1" x14ac:dyDescent="0.25">
      <c r="A11" s="65" t="s">
        <v>111</v>
      </c>
      <c r="B11" s="66">
        <v>5812785.6712996503</v>
      </c>
      <c r="C11" s="67">
        <v>-1.4429957127114146E-2</v>
      </c>
      <c r="D11" s="123">
        <v>-2.7057816572353732E-2</v>
      </c>
      <c r="E11" s="127">
        <v>-161655.32870034967</v>
      </c>
    </row>
    <row r="12" spans="1:5" s="77" customFormat="1" ht="18" customHeight="1" x14ac:dyDescent="0.25">
      <c r="A12" s="65" t="s">
        <v>112</v>
      </c>
      <c r="B12" s="66">
        <v>5841374.3070748104</v>
      </c>
      <c r="C12" s="67">
        <v>6.2363894319066304E-3</v>
      </c>
      <c r="D12" s="123">
        <v>-2.4637584149078684E-2</v>
      </c>
      <c r="E12" s="127">
        <v>-147552.69292518962</v>
      </c>
    </row>
    <row r="13" spans="1:5" s="77" customFormat="1" ht="18" customHeight="1" x14ac:dyDescent="0.25">
      <c r="A13" s="65" t="s">
        <v>133</v>
      </c>
      <c r="B13" s="66">
        <v>5864154.7169578103</v>
      </c>
      <c r="C13" s="67">
        <v>1.0781102021872657E-2</v>
      </c>
      <c r="D13" s="123">
        <v>-2.7630755347506697E-2</v>
      </c>
      <c r="E13" s="127">
        <v>-166635.28304218967</v>
      </c>
    </row>
    <row r="14" spans="1:5" s="77" customFormat="1" ht="18" customHeight="1" x14ac:dyDescent="0.25">
      <c r="A14" s="65" t="s">
        <v>29</v>
      </c>
      <c r="B14" s="66">
        <v>5876673.0767345401</v>
      </c>
      <c r="C14" s="67">
        <v>2.2790020777254005E-2</v>
      </c>
      <c r="D14" s="123">
        <v>-2.7302897591238273E-2</v>
      </c>
      <c r="E14" s="127">
        <v>-164953.92326545995</v>
      </c>
    </row>
    <row r="15" spans="1:5" s="77" customFormat="1" ht="18" customHeight="1" x14ac:dyDescent="0.25">
      <c r="A15" s="65" t="s">
        <v>11</v>
      </c>
      <c r="B15" s="66">
        <v>5884287.1731345402</v>
      </c>
      <c r="C15" s="67">
        <v>1.2300729095849006E-2</v>
      </c>
      <c r="D15" s="123">
        <v>-2.7764017072691383E-2</v>
      </c>
      <c r="E15" s="127">
        <v>-168036.82686545979</v>
      </c>
    </row>
    <row r="16" spans="1:5" s="77" customFormat="1" ht="18" customHeight="1" x14ac:dyDescent="0.25">
      <c r="A16" s="65" t="s">
        <v>28</v>
      </c>
      <c r="B16" s="66">
        <v>5887538.2343837796</v>
      </c>
      <c r="C16" s="67">
        <v>7.9029223059816633E-3</v>
      </c>
      <c r="D16" s="123">
        <v>-2.8875851407047959E-2</v>
      </c>
      <c r="E16" s="127">
        <v>-175062.76561622042</v>
      </c>
    </row>
    <row r="17" spans="1:5" s="77" customFormat="1" ht="18" customHeight="1" x14ac:dyDescent="0.25">
      <c r="A17" s="65" t="s">
        <v>33</v>
      </c>
      <c r="B17" s="66">
        <v>5980747.1749650696</v>
      </c>
      <c r="C17" s="67">
        <v>1.988222747092605E-2</v>
      </c>
      <c r="D17" s="123">
        <v>-2.2387444353730968E-2</v>
      </c>
      <c r="E17" s="127">
        <v>-136959.82503493037</v>
      </c>
    </row>
    <row r="18" spans="1:5" s="77" customFormat="1" ht="18" customHeight="1" x14ac:dyDescent="0.25">
      <c r="A18" s="65" t="s">
        <v>169</v>
      </c>
      <c r="B18" s="66">
        <v>5977125.5039959</v>
      </c>
      <c r="C18" s="67">
        <v>1.7093417644593156E-2</v>
      </c>
      <c r="D18" s="123">
        <v>-2.4452401720025496E-2</v>
      </c>
      <c r="E18" s="127">
        <v>-149818.49600409996</v>
      </c>
    </row>
    <row r="19" spans="1:5" s="77" customFormat="1" ht="18" customHeight="1" x14ac:dyDescent="0.25">
      <c r="A19" s="65" t="s">
        <v>170</v>
      </c>
      <c r="B19" s="66">
        <v>5970609.56348773</v>
      </c>
      <c r="C19" s="67">
        <v>1.4669982584688546E-2</v>
      </c>
      <c r="D19" s="123">
        <v>-2.6873547632735861E-2</v>
      </c>
      <c r="E19" s="127">
        <v>-164882.43651227001</v>
      </c>
    </row>
    <row r="20" spans="1:5" s="77" customFormat="1" ht="18" customHeight="1" x14ac:dyDescent="0.25">
      <c r="A20" s="65" t="s">
        <v>32</v>
      </c>
      <c r="B20" s="66">
        <v>5961596.7945828801</v>
      </c>
      <c r="C20" s="67">
        <v>1.2578866964564561E-2</v>
      </c>
      <c r="D20" s="123">
        <v>-2.9587252943440445E-2</v>
      </c>
      <c r="E20" s="127">
        <v>-181765.2054171199</v>
      </c>
    </row>
    <row r="21" spans="1:5" s="77" customFormat="1" ht="18" customHeight="1" x14ac:dyDescent="0.25">
      <c r="A21" s="65" t="s">
        <v>197</v>
      </c>
      <c r="B21" s="66">
        <v>6001277.2834117701</v>
      </c>
      <c r="C21" s="67">
        <v>3.4326996019222733E-3</v>
      </c>
      <c r="D21" s="123">
        <v>-3.2180833451714852E-2</v>
      </c>
      <c r="E21" s="127">
        <v>-199547.71658822987</v>
      </c>
    </row>
    <row r="22" spans="1:5" s="77" customFormat="1" ht="18" customHeight="1" x14ac:dyDescent="0.25">
      <c r="A22" s="65" t="s">
        <v>198</v>
      </c>
      <c r="B22" s="66">
        <v>5983887.5483726896</v>
      </c>
      <c r="C22" s="67">
        <v>1.1313204603564664E-3</v>
      </c>
      <c r="D22" s="123">
        <v>-3.5333889987195111E-2</v>
      </c>
      <c r="E22" s="127">
        <v>-219178.45162731037</v>
      </c>
    </row>
    <row r="23" spans="1:5" s="77" customFormat="1" ht="18" customHeight="1" x14ac:dyDescent="0.25">
      <c r="A23" s="65" t="s">
        <v>199</v>
      </c>
      <c r="B23" s="66">
        <v>5964805.4985445002</v>
      </c>
      <c r="C23" s="67">
        <v>-9.7210592679242147E-4</v>
      </c>
      <c r="D23" s="123">
        <v>-3.866025346278934E-2</v>
      </c>
      <c r="E23" s="127">
        <v>-239874.50145549979</v>
      </c>
    </row>
    <row r="24" spans="1:5" s="77" customFormat="1" ht="18" customHeight="1" x14ac:dyDescent="0.25">
      <c r="A24" s="65" t="s">
        <v>200</v>
      </c>
      <c r="B24" s="66">
        <v>5944181.28313212</v>
      </c>
      <c r="C24" s="67">
        <v>-2.9212830137363976E-3</v>
      </c>
      <c r="D24" s="123">
        <v>-4.2135675291943953E-2</v>
      </c>
      <c r="E24" s="127">
        <v>-261479.71686787996</v>
      </c>
    </row>
    <row r="25" spans="1:5" ht="21.75" customHeight="1" x14ac:dyDescent="0.3">
      <c r="A25" s="20"/>
      <c r="B25" s="20"/>
      <c r="C25" s="20"/>
      <c r="D25" s="20"/>
    </row>
    <row r="26" spans="1:5" ht="21.75" customHeight="1" x14ac:dyDescent="0.3">
      <c r="A26" s="43" t="s">
        <v>4</v>
      </c>
    </row>
    <row r="27" spans="1:5" ht="21.75" customHeight="1" x14ac:dyDescent="0.3">
      <c r="A27" s="79" t="s">
        <v>246</v>
      </c>
      <c r="B27" s="3"/>
      <c r="C27" s="3"/>
    </row>
    <row r="28" spans="1:5" ht="21.75" customHeight="1" x14ac:dyDescent="0.3">
      <c r="A28" s="20"/>
      <c r="B28" s="20"/>
      <c r="C28" s="20"/>
      <c r="D28" s="20"/>
    </row>
    <row r="30" spans="1:5" ht="21.75" customHeight="1" x14ac:dyDescent="0.3">
      <c r="A30" s="144" t="str">
        <f>Headings!F27</f>
        <v>Page 27</v>
      </c>
      <c r="B30" s="137"/>
      <c r="C30" s="137"/>
      <c r="D30" s="137"/>
      <c r="E30" s="138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Headings!E28</f>
        <v>July 2014 Current Expense Property Tax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s="28" customFormat="1" ht="66" customHeight="1" x14ac:dyDescent="0.3">
      <c r="A4" s="27" t="s">
        <v>156</v>
      </c>
      <c r="B4" s="50" t="s">
        <v>118</v>
      </c>
      <c r="C4" s="50" t="s">
        <v>50</v>
      </c>
      <c r="D4" s="27" t="s">
        <v>215</v>
      </c>
      <c r="E4" s="51" t="s">
        <v>216</v>
      </c>
    </row>
    <row r="5" spans="1:5" s="77" customFormat="1" ht="18" customHeight="1" x14ac:dyDescent="0.25">
      <c r="A5" s="60">
        <v>2004</v>
      </c>
      <c r="B5" s="61" t="s">
        <v>116</v>
      </c>
      <c r="C5" s="62" t="s">
        <v>116</v>
      </c>
      <c r="D5" s="75" t="s">
        <v>116</v>
      </c>
      <c r="E5" s="64" t="s">
        <v>116</v>
      </c>
    </row>
    <row r="6" spans="1:5" s="77" customFormat="1" ht="18" customHeight="1" x14ac:dyDescent="0.25">
      <c r="A6" s="65">
        <v>2005</v>
      </c>
      <c r="B6" s="66" t="s">
        <v>116</v>
      </c>
      <c r="C6" s="67" t="s">
        <v>116</v>
      </c>
      <c r="D6" s="68" t="s">
        <v>116</v>
      </c>
      <c r="E6" s="69" t="s">
        <v>116</v>
      </c>
    </row>
    <row r="7" spans="1:5" s="77" customFormat="1" ht="18" customHeight="1" x14ac:dyDescent="0.25">
      <c r="A7" s="65">
        <v>2006</v>
      </c>
      <c r="B7" s="66" t="s">
        <v>116</v>
      </c>
      <c r="C7" s="67" t="s">
        <v>116</v>
      </c>
      <c r="D7" s="68" t="s">
        <v>116</v>
      </c>
      <c r="E7" s="69" t="s">
        <v>116</v>
      </c>
    </row>
    <row r="8" spans="1:5" s="77" customFormat="1" ht="18" customHeight="1" x14ac:dyDescent="0.25">
      <c r="A8" s="65">
        <v>2007</v>
      </c>
      <c r="B8" s="66" t="s">
        <v>116</v>
      </c>
      <c r="C8" s="67" t="s">
        <v>116</v>
      </c>
      <c r="D8" s="68" t="s">
        <v>116</v>
      </c>
      <c r="E8" s="69" t="s">
        <v>116</v>
      </c>
    </row>
    <row r="9" spans="1:5" s="77" customFormat="1" ht="18" customHeight="1" x14ac:dyDescent="0.25">
      <c r="A9" s="65">
        <v>2008</v>
      </c>
      <c r="B9" s="66" t="s">
        <v>116</v>
      </c>
      <c r="C9" s="67" t="s">
        <v>116</v>
      </c>
      <c r="D9" s="68" t="s">
        <v>116</v>
      </c>
      <c r="E9" s="69" t="s">
        <v>116</v>
      </c>
    </row>
    <row r="10" spans="1:5" s="77" customFormat="1" ht="18" customHeight="1" x14ac:dyDescent="0.25">
      <c r="A10" s="65">
        <v>2009</v>
      </c>
      <c r="B10" s="66">
        <v>268539194</v>
      </c>
      <c r="C10" s="67" t="s">
        <v>116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274290793</v>
      </c>
      <c r="C11" s="67">
        <v>2.1418098841839761E-2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278152152</v>
      </c>
      <c r="C12" s="67">
        <v>1.4077610691074049E-2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284318327</v>
      </c>
      <c r="C13" s="67">
        <v>2.2168352664767355E-2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313137887</v>
      </c>
      <c r="C14" s="68">
        <v>0.10136370843234466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115">
        <v>320290885</v>
      </c>
      <c r="C15" s="86">
        <v>2.2842965661322268E-2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116">
        <v>327004490.35107249</v>
      </c>
      <c r="C16" s="84">
        <v>2.0960962879329248E-2</v>
      </c>
      <c r="D16" s="78">
        <v>1.4751252926838987E-3</v>
      </c>
      <c r="E16" s="74">
        <v>481662.08261746168</v>
      </c>
    </row>
    <row r="17" spans="1:5" s="77" customFormat="1" ht="18" customHeight="1" x14ac:dyDescent="0.25">
      <c r="A17" s="65">
        <v>2016</v>
      </c>
      <c r="B17" s="116">
        <v>334280733.04316795</v>
      </c>
      <c r="C17" s="84">
        <v>2.22512011510414E-2</v>
      </c>
      <c r="D17" s="68">
        <v>1.2457774202245808E-3</v>
      </c>
      <c r="E17" s="69">
        <v>415921.24394696951</v>
      </c>
    </row>
    <row r="18" spans="1:5" s="77" customFormat="1" ht="18" customHeight="1" x14ac:dyDescent="0.25">
      <c r="A18" s="65">
        <v>2017</v>
      </c>
      <c r="B18" s="116">
        <v>341737941.06729728</v>
      </c>
      <c r="C18" s="84">
        <v>2.2308219669861629E-2</v>
      </c>
      <c r="D18" s="68">
        <v>5.1291387530039145E-4</v>
      </c>
      <c r="E18" s="69">
        <v>175192.27314227819</v>
      </c>
    </row>
    <row r="19" spans="1:5" s="77" customFormat="1" ht="18" customHeight="1" x14ac:dyDescent="0.25">
      <c r="A19" s="65">
        <v>2018</v>
      </c>
      <c r="B19" s="116">
        <v>349175333.54943287</v>
      </c>
      <c r="C19" s="84">
        <v>2.176343796918645E-2</v>
      </c>
      <c r="D19" s="68">
        <v>-3.239779602681736E-4</v>
      </c>
      <c r="E19" s="69">
        <v>-113161.7742601037</v>
      </c>
    </row>
    <row r="20" spans="1:5" s="77" customFormat="1" ht="18" customHeight="1" x14ac:dyDescent="0.25">
      <c r="A20" s="65">
        <v>2019</v>
      </c>
      <c r="B20" s="116">
        <v>356610668.17365617</v>
      </c>
      <c r="C20" s="84">
        <v>2.1293985885662892E-2</v>
      </c>
      <c r="D20" s="68">
        <v>-1.2773217889990862E-3</v>
      </c>
      <c r="E20" s="69">
        <v>-456089.14925581217</v>
      </c>
    </row>
    <row r="21" spans="1:5" s="77" customFormat="1" ht="18" customHeight="1" x14ac:dyDescent="0.25">
      <c r="A21" s="65">
        <v>2020</v>
      </c>
      <c r="B21" s="116">
        <v>364148090.0826214</v>
      </c>
      <c r="C21" s="84">
        <v>2.1136277127006053E-2</v>
      </c>
      <c r="D21" s="68">
        <v>-2.2172061363225914E-3</v>
      </c>
      <c r="E21" s="69">
        <v>-809185.51094162464</v>
      </c>
    </row>
    <row r="22" spans="1:5" s="77" customFormat="1" ht="18" customHeight="1" x14ac:dyDescent="0.25">
      <c r="A22" s="65">
        <v>2021</v>
      </c>
      <c r="B22" s="116">
        <v>371808598.72070593</v>
      </c>
      <c r="C22" s="84">
        <v>2.1036794773100276E-2</v>
      </c>
      <c r="D22" s="68">
        <v>-3.1376625559405014E-3</v>
      </c>
      <c r="E22" s="69">
        <v>-1170281.8677790761</v>
      </c>
    </row>
    <row r="23" spans="1:5" s="77" customFormat="1" ht="18" customHeight="1" x14ac:dyDescent="0.25">
      <c r="A23" s="65">
        <v>2022</v>
      </c>
      <c r="B23" s="116">
        <v>379606075.84062874</v>
      </c>
      <c r="C23" s="84">
        <v>2.0971750375735843E-2</v>
      </c>
      <c r="D23" s="68">
        <v>-5.4597451303066702E-3</v>
      </c>
      <c r="E23" s="69">
        <v>-2083930.1515022516</v>
      </c>
    </row>
    <row r="24" spans="1:5" s="77" customFormat="1" ht="18" customHeight="1" x14ac:dyDescent="0.25">
      <c r="A24" s="65">
        <v>2023</v>
      </c>
      <c r="B24" s="116">
        <v>387592534.72244</v>
      </c>
      <c r="C24" s="84">
        <v>2.103880677917358E-2</v>
      </c>
      <c r="D24" s="68">
        <v>-7.7609501996375174E-3</v>
      </c>
      <c r="E24" s="69">
        <v>-3031614.5694299936</v>
      </c>
    </row>
    <row r="25" spans="1:5" ht="21.75" customHeight="1" x14ac:dyDescent="0.3">
      <c r="A25" s="43" t="s">
        <v>4</v>
      </c>
      <c r="B25" s="3"/>
      <c r="C25" s="3"/>
    </row>
    <row r="26" spans="1:5" ht="21.75" customHeight="1" x14ac:dyDescent="0.3">
      <c r="A26" s="37" t="s">
        <v>172</v>
      </c>
      <c r="B26" s="3"/>
      <c r="C26" s="3"/>
    </row>
    <row r="27" spans="1:5" ht="21.75" customHeight="1" x14ac:dyDescent="0.3">
      <c r="A27" s="45" t="s">
        <v>242</v>
      </c>
      <c r="B27" s="3"/>
      <c r="C27" s="3"/>
    </row>
    <row r="28" spans="1:5" ht="21.75" customHeight="1" x14ac:dyDescent="0.3">
      <c r="A28" s="45" t="s">
        <v>243</v>
      </c>
      <c r="B28" s="3"/>
      <c r="C28" s="3"/>
    </row>
    <row r="29" spans="1:5" ht="21.75" customHeight="1" x14ac:dyDescent="0.3">
      <c r="A29" s="126" t="s">
        <v>244</v>
      </c>
      <c r="B29" s="20"/>
      <c r="C29" s="20"/>
    </row>
    <row r="30" spans="1:5" ht="21.75" customHeight="1" x14ac:dyDescent="0.3">
      <c r="A30" s="136" t="str">
        <f>Headings!F28</f>
        <v>Page 28</v>
      </c>
      <c r="B30" s="137"/>
      <c r="C30" s="137"/>
      <c r="D30" s="137"/>
      <c r="E30" s="138"/>
    </row>
    <row r="34" spans="1:2" ht="21.75" customHeight="1" x14ac:dyDescent="0.3">
      <c r="A34" s="45"/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Headings!E29</f>
        <v>July 2014 Dev. Disabilities &amp; Mental Health Property Tax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s="28" customFormat="1" ht="66" customHeight="1" x14ac:dyDescent="0.3">
      <c r="A4" s="27" t="s">
        <v>156</v>
      </c>
      <c r="B4" s="50" t="s">
        <v>118</v>
      </c>
      <c r="C4" s="50" t="s">
        <v>50</v>
      </c>
      <c r="D4" s="27" t="s">
        <v>215</v>
      </c>
      <c r="E4" s="51" t="s">
        <v>216</v>
      </c>
    </row>
    <row r="5" spans="1:5" s="77" customFormat="1" ht="18" customHeight="1" x14ac:dyDescent="0.25">
      <c r="A5" s="60">
        <v>2004</v>
      </c>
      <c r="B5" s="61">
        <v>4696875</v>
      </c>
      <c r="C5" s="62" t="s">
        <v>116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4841326</v>
      </c>
      <c r="C6" s="67">
        <v>3.0754703925482296E-2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4987894</v>
      </c>
      <c r="C7" s="67">
        <v>3.0274350456878985E-2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5148117</v>
      </c>
      <c r="C8" s="67">
        <v>3.2122374693608124E-2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5328411</v>
      </c>
      <c r="C9" s="67">
        <v>3.5021348582404022E-2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5509017</v>
      </c>
      <c r="C10" s="67">
        <v>3.3894907881542924E-2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5640234</v>
      </c>
      <c r="C11" s="67">
        <v>2.3818586873120884E-2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5737359</v>
      </c>
      <c r="C12" s="67">
        <v>1.7220030232788286E-2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5838960</v>
      </c>
      <c r="C13" s="67">
        <v>1.7708670487588396E-2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5944036</v>
      </c>
      <c r="C14" s="68">
        <v>1.7995670461863122E-2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71">
        <v>6068166</v>
      </c>
      <c r="C15" s="72">
        <v>2.0883117127823647E-2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6207121.3248215979</v>
      </c>
      <c r="C16" s="67">
        <v>2.2899064531457736E-2</v>
      </c>
      <c r="D16" s="78">
        <v>9.9699816779330597E-4</v>
      </c>
      <c r="E16" s="74">
        <v>6182.3248215978965</v>
      </c>
    </row>
    <row r="17" spans="1:5" s="77" customFormat="1" ht="18" customHeight="1" x14ac:dyDescent="0.25">
      <c r="A17" s="65">
        <v>2016</v>
      </c>
      <c r="B17" s="66">
        <v>6345382.587104708</v>
      </c>
      <c r="C17" s="67">
        <v>2.2274618949402303E-2</v>
      </c>
      <c r="D17" s="68">
        <v>9.45451857380597E-4</v>
      </c>
      <c r="E17" s="69">
        <v>5993.5871047079563</v>
      </c>
    </row>
    <row r="18" spans="1:5" s="77" customFormat="1" ht="18" customHeight="1" x14ac:dyDescent="0.25">
      <c r="A18" s="65">
        <v>2017</v>
      </c>
      <c r="B18" s="66">
        <v>6487756.4185601426</v>
      </c>
      <c r="C18" s="67">
        <v>2.2437391205499813E-2</v>
      </c>
      <c r="D18" s="68">
        <v>4.477231110933122E-4</v>
      </c>
      <c r="E18" s="69">
        <v>2903.4185601426288</v>
      </c>
    </row>
    <row r="19" spans="1:5" s="77" customFormat="1" ht="18" customHeight="1" x14ac:dyDescent="0.25">
      <c r="A19" s="65">
        <v>2018</v>
      </c>
      <c r="B19" s="66">
        <v>6629568.0706945471</v>
      </c>
      <c r="C19" s="67">
        <v>2.1858350250128167E-2</v>
      </c>
      <c r="D19" s="68">
        <v>-1.6920249709351243E-4</v>
      </c>
      <c r="E19" s="69">
        <v>-1121.9293054528534</v>
      </c>
    </row>
    <row r="20" spans="1:5" s="77" customFormat="1" ht="18" customHeight="1" x14ac:dyDescent="0.25">
      <c r="A20" s="65">
        <v>2019</v>
      </c>
      <c r="B20" s="66">
        <v>6771244.9775085719</v>
      </c>
      <c r="C20" s="67">
        <v>2.1370458120838265E-2</v>
      </c>
      <c r="D20" s="68">
        <v>-9.040410488649897E-4</v>
      </c>
      <c r="E20" s="69">
        <v>-6127.0224914280698</v>
      </c>
    </row>
    <row r="21" spans="1:5" s="77" customFormat="1" ht="18" customHeight="1" x14ac:dyDescent="0.25">
      <c r="A21" s="65">
        <v>2020</v>
      </c>
      <c r="B21" s="66">
        <v>6914639.7336886749</v>
      </c>
      <c r="C21" s="67">
        <v>2.1177014959051776E-2</v>
      </c>
      <c r="D21" s="68">
        <v>-1.6447033389433985E-3</v>
      </c>
      <c r="E21" s="69">
        <v>-11391.266311325133</v>
      </c>
    </row>
    <row r="22" spans="1:5" s="77" customFormat="1" ht="18" customHeight="1" x14ac:dyDescent="0.25">
      <c r="A22" s="65">
        <v>2021</v>
      </c>
      <c r="B22" s="66">
        <v>7060262.5415270701</v>
      </c>
      <c r="C22" s="67">
        <v>2.1060071594028118E-2</v>
      </c>
      <c r="D22" s="68">
        <v>-2.3728031607681555E-3</v>
      </c>
      <c r="E22" s="69">
        <v>-16792.458472929895</v>
      </c>
    </row>
    <row r="23" spans="1:5" s="77" customFormat="1" ht="18" customHeight="1" x14ac:dyDescent="0.25">
      <c r="A23" s="65">
        <v>2022</v>
      </c>
      <c r="B23" s="66">
        <v>7208412.8660533056</v>
      </c>
      <c r="C23" s="67">
        <v>2.0983684906169531E-2</v>
      </c>
      <c r="D23" s="68">
        <v>-4.511637065661489E-3</v>
      </c>
      <c r="E23" s="69">
        <v>-32669.133946694434</v>
      </c>
    </row>
    <row r="24" spans="1:5" s="77" customFormat="1" ht="18" customHeight="1" x14ac:dyDescent="0.25">
      <c r="A24" s="65">
        <v>2023</v>
      </c>
      <c r="B24" s="66">
        <v>7360056.9127110587</v>
      </c>
      <c r="C24" s="67">
        <v>2.1037092280312253E-2</v>
      </c>
      <c r="D24" s="68">
        <v>-6.6492022670547879E-3</v>
      </c>
      <c r="E24" s="69">
        <v>-49266.087288941257</v>
      </c>
    </row>
    <row r="25" spans="1:5" ht="21.75" customHeight="1" x14ac:dyDescent="0.3">
      <c r="A25" s="3"/>
      <c r="B25" s="3"/>
      <c r="C25" s="20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37" t="s">
        <v>172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6" t="str">
        <f>Headings!F29</f>
        <v>Page 29</v>
      </c>
      <c r="B30" s="137"/>
      <c r="C30" s="137"/>
      <c r="D30" s="137"/>
      <c r="E30" s="138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6" ht="23.25" x14ac:dyDescent="0.3">
      <c r="A1" s="142" t="str">
        <f>Headings!E3</f>
        <v>July 2014 Unincorporated Assessed Value Forecast</v>
      </c>
      <c r="B1" s="138"/>
      <c r="C1" s="138"/>
      <c r="D1" s="138"/>
      <c r="E1" s="138"/>
    </row>
    <row r="2" spans="1:6" ht="21.75" customHeight="1" x14ac:dyDescent="0.3">
      <c r="A2" s="142" t="s">
        <v>125</v>
      </c>
      <c r="B2" s="138"/>
      <c r="C2" s="138"/>
      <c r="D2" s="138"/>
      <c r="E2" s="138"/>
    </row>
    <row r="4" spans="1:6" ht="66" customHeight="1" x14ac:dyDescent="0.3">
      <c r="A4" s="27" t="s">
        <v>156</v>
      </c>
      <c r="B4" s="50" t="s">
        <v>118</v>
      </c>
      <c r="C4" s="50" t="s">
        <v>50</v>
      </c>
      <c r="D4" s="35" t="s">
        <v>215</v>
      </c>
      <c r="E4" s="54" t="s">
        <v>216</v>
      </c>
    </row>
    <row r="5" spans="1:6" ht="18" customHeight="1" x14ac:dyDescent="0.3">
      <c r="A5" s="60">
        <v>2004</v>
      </c>
      <c r="B5" s="61">
        <v>36002180790</v>
      </c>
      <c r="C5" s="62" t="s">
        <v>116</v>
      </c>
      <c r="D5" s="75">
        <v>0</v>
      </c>
      <c r="E5" s="64">
        <v>0</v>
      </c>
    </row>
    <row r="6" spans="1:6" ht="18" customHeight="1" x14ac:dyDescent="0.3">
      <c r="A6" s="65">
        <v>2005</v>
      </c>
      <c r="B6" s="66">
        <v>38388375100</v>
      </c>
      <c r="C6" s="67">
        <v>6.6279160251947689E-2</v>
      </c>
      <c r="D6" s="68">
        <v>0</v>
      </c>
      <c r="E6" s="69">
        <v>0</v>
      </c>
    </row>
    <row r="7" spans="1:6" ht="18" customHeight="1" x14ac:dyDescent="0.3">
      <c r="A7" s="65">
        <v>2006</v>
      </c>
      <c r="B7" s="66">
        <v>41286880590</v>
      </c>
      <c r="C7" s="67">
        <v>7.5504771495264356E-2</v>
      </c>
      <c r="D7" s="68">
        <v>0</v>
      </c>
      <c r="E7" s="69">
        <v>0</v>
      </c>
    </row>
    <row r="8" spans="1:6" ht="18" customHeight="1" x14ac:dyDescent="0.3">
      <c r="A8" s="65">
        <v>2007</v>
      </c>
      <c r="B8" s="66">
        <v>45145645420</v>
      </c>
      <c r="C8" s="67">
        <v>9.3462251806318841E-2</v>
      </c>
      <c r="D8" s="68">
        <v>0</v>
      </c>
      <c r="E8" s="69">
        <v>0</v>
      </c>
    </row>
    <row r="9" spans="1:6" ht="18" customHeight="1" x14ac:dyDescent="0.3">
      <c r="A9" s="65">
        <v>2008</v>
      </c>
      <c r="B9" s="66">
        <v>50369419770</v>
      </c>
      <c r="C9" s="67">
        <v>0.11570937354870137</v>
      </c>
      <c r="D9" s="68">
        <v>0</v>
      </c>
      <c r="E9" s="69">
        <v>0</v>
      </c>
    </row>
    <row r="10" spans="1:6" ht="18" customHeight="1" x14ac:dyDescent="0.3">
      <c r="A10" s="65">
        <v>2009</v>
      </c>
      <c r="B10" s="66">
        <v>52536624390</v>
      </c>
      <c r="C10" s="67">
        <v>4.3026197837815694E-2</v>
      </c>
      <c r="D10" s="68">
        <v>0</v>
      </c>
      <c r="E10" s="69">
        <v>0</v>
      </c>
    </row>
    <row r="11" spans="1:6" ht="18" customHeight="1" x14ac:dyDescent="0.3">
      <c r="A11" s="65">
        <v>2010</v>
      </c>
      <c r="B11" s="66">
        <v>43743564380</v>
      </c>
      <c r="C11" s="67">
        <v>-0.16737009870915309</v>
      </c>
      <c r="D11" s="68">
        <v>0</v>
      </c>
      <c r="E11" s="69">
        <v>0</v>
      </c>
    </row>
    <row r="12" spans="1:6" ht="18" customHeight="1" x14ac:dyDescent="0.3">
      <c r="A12" s="65">
        <v>2011</v>
      </c>
      <c r="B12" s="66">
        <v>39449376049.999992</v>
      </c>
      <c r="C12" s="67">
        <v>-9.8167316515326175E-2</v>
      </c>
      <c r="D12" s="68">
        <v>0</v>
      </c>
      <c r="E12" s="69">
        <v>0</v>
      </c>
    </row>
    <row r="13" spans="1:6" ht="18" customHeight="1" x14ac:dyDescent="0.3">
      <c r="A13" s="65">
        <v>2012</v>
      </c>
      <c r="B13" s="66">
        <v>32758485327</v>
      </c>
      <c r="C13" s="67">
        <v>-0.16960701012151991</v>
      </c>
      <c r="D13" s="68">
        <v>0</v>
      </c>
      <c r="E13" s="69">
        <v>0</v>
      </c>
      <c r="F13" s="55"/>
    </row>
    <row r="14" spans="1:6" ht="18" customHeight="1" x14ac:dyDescent="0.3">
      <c r="A14" s="76">
        <v>2013</v>
      </c>
      <c r="B14" s="66">
        <v>30016733777.777802</v>
      </c>
      <c r="C14" s="68">
        <v>-8.3695919449682465E-2</v>
      </c>
      <c r="D14" s="68">
        <v>0</v>
      </c>
      <c r="E14" s="69">
        <v>0</v>
      </c>
    </row>
    <row r="15" spans="1:6" ht="18" customHeight="1" thickBot="1" x14ac:dyDescent="0.35">
      <c r="A15" s="70">
        <v>2014</v>
      </c>
      <c r="B15" s="71">
        <v>31876016756</v>
      </c>
      <c r="C15" s="72">
        <v>6.1941548737014074E-2</v>
      </c>
      <c r="D15" s="68">
        <v>0</v>
      </c>
      <c r="E15" s="69">
        <v>0</v>
      </c>
    </row>
    <row r="16" spans="1:6" ht="18" customHeight="1" thickTop="1" x14ac:dyDescent="0.3">
      <c r="A16" s="65">
        <v>2015</v>
      </c>
      <c r="B16" s="66">
        <v>33532393763.216106</v>
      </c>
      <c r="C16" s="67">
        <v>5.19631113226946E-2</v>
      </c>
      <c r="D16" s="73">
        <v>1.5175764692440641E-2</v>
      </c>
      <c r="E16" s="74">
        <v>501272523.46198654</v>
      </c>
    </row>
    <row r="17" spans="1:5" ht="18" customHeight="1" x14ac:dyDescent="0.3">
      <c r="A17" s="65">
        <v>2016</v>
      </c>
      <c r="B17" s="66">
        <v>34974341632.935242</v>
      </c>
      <c r="C17" s="67">
        <v>4.3001638353087124E-2</v>
      </c>
      <c r="D17" s="68">
        <v>1.5975605493293354E-2</v>
      </c>
      <c r="E17" s="69">
        <v>549950492.21102905</v>
      </c>
    </row>
    <row r="18" spans="1:5" ht="18" customHeight="1" x14ac:dyDescent="0.3">
      <c r="A18" s="65">
        <v>2017</v>
      </c>
      <c r="B18" s="66">
        <v>34344570371.742279</v>
      </c>
      <c r="C18" s="67">
        <v>-1.8006665223396445E-2</v>
      </c>
      <c r="D18" s="68">
        <v>4.847456403619832E-3</v>
      </c>
      <c r="E18" s="69">
        <v>165680677.71592712</v>
      </c>
    </row>
    <row r="19" spans="1:5" ht="18" customHeight="1" x14ac:dyDescent="0.3">
      <c r="A19" s="65">
        <v>2018</v>
      </c>
      <c r="B19" s="66">
        <v>34223160503.32328</v>
      </c>
      <c r="C19" s="67">
        <v>-3.5350527639411711E-3</v>
      </c>
      <c r="D19" s="68">
        <v>-3.1522226734987724E-2</v>
      </c>
      <c r="E19" s="69">
        <v>-1113902925.5537033</v>
      </c>
    </row>
    <row r="20" spans="1:5" ht="18" customHeight="1" x14ac:dyDescent="0.3">
      <c r="A20" s="65">
        <v>2019</v>
      </c>
      <c r="B20" s="66">
        <v>34164255716.09882</v>
      </c>
      <c r="C20" s="67">
        <v>-1.7211965919612382E-3</v>
      </c>
      <c r="D20" s="68">
        <v>-3.3183248284920253E-2</v>
      </c>
      <c r="E20" s="69">
        <v>-1172591370.4802132</v>
      </c>
    </row>
    <row r="21" spans="1:5" ht="18" customHeight="1" x14ac:dyDescent="0.3">
      <c r="A21" s="65">
        <v>2020</v>
      </c>
      <c r="B21" s="66">
        <v>35607206374.84095</v>
      </c>
      <c r="C21" s="67">
        <v>4.223568254297394E-2</v>
      </c>
      <c r="D21" s="68">
        <v>-3.0733543865962054E-2</v>
      </c>
      <c r="E21" s="69">
        <v>-1129034882.1420517</v>
      </c>
    </row>
    <row r="22" spans="1:5" ht="18" customHeight="1" x14ac:dyDescent="0.3">
      <c r="A22" s="65">
        <v>2021</v>
      </c>
      <c r="B22" s="66">
        <v>37096856423.529236</v>
      </c>
      <c r="C22" s="67">
        <v>4.1835633860364485E-2</v>
      </c>
      <c r="D22" s="68">
        <v>-3.0776652041675234E-2</v>
      </c>
      <c r="E22" s="69">
        <v>-1177971047.0161285</v>
      </c>
    </row>
    <row r="23" spans="1:5" ht="18" customHeight="1" x14ac:dyDescent="0.3">
      <c r="A23" s="65">
        <v>2022</v>
      </c>
      <c r="B23" s="66">
        <v>38614790070.261078</v>
      </c>
      <c r="C23" s="67">
        <v>4.091812064617617E-2</v>
      </c>
      <c r="D23" s="68">
        <v>-3.3051234993498824E-2</v>
      </c>
      <c r="E23" s="69">
        <v>-1319890512.3253784</v>
      </c>
    </row>
    <row r="24" spans="1:5" ht="18" customHeight="1" x14ac:dyDescent="0.3">
      <c r="A24" s="65">
        <v>2023</v>
      </c>
      <c r="B24" s="66">
        <v>40237105139.648285</v>
      </c>
      <c r="C24" s="67">
        <v>4.2012790084714702E-2</v>
      </c>
      <c r="D24" s="68">
        <v>-3.1056730632814777E-2</v>
      </c>
      <c r="E24" s="69">
        <v>-1289686378.2153473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6" t="s">
        <v>4</v>
      </c>
      <c r="B26" s="3"/>
      <c r="C26" s="3"/>
    </row>
    <row r="27" spans="1:5" ht="21.75" customHeight="1" x14ac:dyDescent="0.3">
      <c r="A27" s="37" t="s">
        <v>214</v>
      </c>
      <c r="B27" s="3"/>
      <c r="C27" s="3"/>
    </row>
    <row r="28" spans="1:5" ht="21.75" customHeight="1" x14ac:dyDescent="0.3">
      <c r="A28" s="38" t="s">
        <v>213</v>
      </c>
      <c r="B28" s="3"/>
      <c r="C28" s="3"/>
    </row>
    <row r="29" spans="1:5" ht="21.75" customHeight="1" x14ac:dyDescent="0.3">
      <c r="A29" s="7"/>
      <c r="B29" s="3"/>
      <c r="C29" s="3"/>
    </row>
    <row r="30" spans="1:5" ht="21.75" customHeight="1" x14ac:dyDescent="0.3">
      <c r="A30" s="136" t="str">
        <f>Headings!F3</f>
        <v>Page 3</v>
      </c>
      <c r="B30" s="137"/>
      <c r="C30" s="137"/>
      <c r="D30" s="137"/>
      <c r="E30" s="138"/>
    </row>
    <row r="32" spans="1:5" ht="21.75" customHeight="1" x14ac:dyDescent="0.3">
      <c r="A32" s="3"/>
      <c r="B32" s="3"/>
      <c r="C32" s="3"/>
    </row>
    <row r="35" spans="1:2" ht="21.75" customHeight="1" x14ac:dyDescent="0.3">
      <c r="B35" s="8"/>
    </row>
    <row r="36" spans="1:2" ht="21.75" customHeight="1" x14ac:dyDescent="0.3">
      <c r="B36" s="8"/>
    </row>
    <row r="37" spans="1:2" ht="21.75" customHeight="1" x14ac:dyDescent="0.3">
      <c r="A37" s="7"/>
      <c r="B37" s="8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</sheetData>
  <mergeCells count="3">
    <mergeCell ref="A2:E2"/>
    <mergeCell ref="A1:E1"/>
    <mergeCell ref="A30:E30"/>
  </mergeCells>
  <phoneticPr fontId="3"/>
  <pageMargins left="0.75" right="0.75" top="1" bottom="1" header="0.5" footer="0.5"/>
  <pageSetup scale="74" orientation="portrait" horizontalDpi="4294967292" verticalDpi="4294967292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Headings!E30</f>
        <v>July 2014 Veterans Aid Property Tax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s="28" customFormat="1" ht="66" customHeight="1" x14ac:dyDescent="0.3">
      <c r="A4" s="27" t="s">
        <v>156</v>
      </c>
      <c r="B4" s="50" t="s">
        <v>118</v>
      </c>
      <c r="C4" s="50" t="s">
        <v>50</v>
      </c>
      <c r="D4" s="27" t="s">
        <v>215</v>
      </c>
      <c r="E4" s="51" t="s">
        <v>216</v>
      </c>
    </row>
    <row r="5" spans="1:5" s="77" customFormat="1" ht="18" customHeight="1" x14ac:dyDescent="0.25">
      <c r="A5" s="60">
        <v>2004</v>
      </c>
      <c r="B5" s="61">
        <v>2113593</v>
      </c>
      <c r="C5" s="62" t="s">
        <v>116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2178596</v>
      </c>
      <c r="C6" s="67">
        <v>3.0754738495065048E-2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2244552</v>
      </c>
      <c r="C7" s="67">
        <v>3.027454378875194E-2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2316652</v>
      </c>
      <c r="C8" s="67">
        <v>3.2122223053865584E-2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2397784</v>
      </c>
      <c r="C9" s="67">
        <v>3.5021228911377378E-2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2479057</v>
      </c>
      <c r="C10" s="67">
        <v>3.3895046426200226E-2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2538104</v>
      </c>
      <c r="C11" s="67">
        <v>2.3818330921798081E-2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2556438</v>
      </c>
      <c r="C12" s="67">
        <v>7.2235022678346361E-3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2601709</v>
      </c>
      <c r="C13" s="67">
        <v>1.7708624265481809E-2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2648529</v>
      </c>
      <c r="C14" s="68">
        <v>1.7995863488191821E-2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71">
        <v>2703839</v>
      </c>
      <c r="C15" s="72">
        <v>2.088329030945113E-2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2765754.3837436722</v>
      </c>
      <c r="C16" s="67">
        <v>2.2899064531457736E-2</v>
      </c>
      <c r="D16" s="78">
        <v>9.9724384397981147E-4</v>
      </c>
      <c r="E16" s="74">
        <v>2755.383743672166</v>
      </c>
    </row>
    <row r="17" spans="1:5" s="77" customFormat="1" ht="18" customHeight="1" x14ac:dyDescent="0.25">
      <c r="A17" s="65">
        <v>2016</v>
      </c>
      <c r="B17" s="66">
        <v>2827360.5087492014</v>
      </c>
      <c r="C17" s="67">
        <v>2.2274618949402303E-2</v>
      </c>
      <c r="D17" s="68">
        <v>9.457709323756891E-4</v>
      </c>
      <c r="E17" s="69">
        <v>2671.5087492014281</v>
      </c>
    </row>
    <row r="18" spans="1:5" s="77" customFormat="1" ht="18" customHeight="1" x14ac:dyDescent="0.25">
      <c r="A18" s="65">
        <v>2017</v>
      </c>
      <c r="B18" s="66">
        <v>2890799.1025629882</v>
      </c>
      <c r="C18" s="67">
        <v>2.2437391205499813E-2</v>
      </c>
      <c r="D18" s="68">
        <v>4.4820929923905517E-4</v>
      </c>
      <c r="E18" s="69">
        <v>1295.1025629881769</v>
      </c>
    </row>
    <row r="19" spans="1:5" s="77" customFormat="1" ht="18" customHeight="1" x14ac:dyDescent="0.25">
      <c r="A19" s="65">
        <v>2018</v>
      </c>
      <c r="B19" s="66">
        <v>2953987.2018495663</v>
      </c>
      <c r="C19" s="67">
        <v>2.1858350250128167E-2</v>
      </c>
      <c r="D19" s="68">
        <v>-1.6882738670409569E-4</v>
      </c>
      <c r="E19" s="69">
        <v>-498.79815043369308</v>
      </c>
    </row>
    <row r="20" spans="1:5" s="77" customFormat="1" ht="18" customHeight="1" x14ac:dyDescent="0.25">
      <c r="A20" s="65">
        <v>2019</v>
      </c>
      <c r="B20" s="66">
        <v>3017115.2616361845</v>
      </c>
      <c r="C20" s="67">
        <v>2.1370458120838265E-2</v>
      </c>
      <c r="D20" s="68">
        <v>-9.0360242575959759E-4</v>
      </c>
      <c r="E20" s="69">
        <v>-2728.7383638154715</v>
      </c>
    </row>
    <row r="21" spans="1:5" s="77" customFormat="1" ht="18" customHeight="1" x14ac:dyDescent="0.25">
      <c r="A21" s="65">
        <v>2020</v>
      </c>
      <c r="B21" s="66">
        <v>3081008.7566650375</v>
      </c>
      <c r="C21" s="67">
        <v>2.1177014959051776E-2</v>
      </c>
      <c r="D21" s="68">
        <v>-1.6442342396372212E-3</v>
      </c>
      <c r="E21" s="69">
        <v>-5074.2433349625207</v>
      </c>
    </row>
    <row r="22" spans="1:5" s="77" customFormat="1" ht="18" customHeight="1" x14ac:dyDescent="0.25">
      <c r="A22" s="65">
        <v>2021</v>
      </c>
      <c r="B22" s="66">
        <v>3145895.0216622306</v>
      </c>
      <c r="C22" s="67">
        <v>2.1060071594028118E-2</v>
      </c>
      <c r="D22" s="68">
        <v>-2.372371178625543E-3</v>
      </c>
      <c r="E22" s="69">
        <v>-7480.9783377693966</v>
      </c>
    </row>
    <row r="23" spans="1:5" s="77" customFormat="1" ht="18" customHeight="1" x14ac:dyDescent="0.25">
      <c r="A23" s="65">
        <v>2022</v>
      </c>
      <c r="B23" s="66">
        <v>3211907.4915446783</v>
      </c>
      <c r="C23" s="67">
        <v>2.0983684906169531E-2</v>
      </c>
      <c r="D23" s="68">
        <v>-4.511289438410282E-3</v>
      </c>
      <c r="E23" s="69">
        <v>-14555.508455321658</v>
      </c>
    </row>
    <row r="24" spans="1:5" s="77" customFormat="1" ht="18" customHeight="1" x14ac:dyDescent="0.25">
      <c r="A24" s="65">
        <v>2023</v>
      </c>
      <c r="B24" s="66">
        <v>3279476.6858401299</v>
      </c>
      <c r="C24" s="67">
        <v>2.1037092280312253E-2</v>
      </c>
      <c r="D24" s="68">
        <v>-6.6490361624940153E-3</v>
      </c>
      <c r="E24" s="69">
        <v>-21951.314159870148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45" t="s">
        <v>172</v>
      </c>
      <c r="B27" s="3"/>
      <c r="C27" s="3"/>
    </row>
    <row r="28" spans="1:5" ht="21.75" customHeight="1" x14ac:dyDescent="0.3">
      <c r="A28" s="45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6" t="str">
        <f>Headings!F30</f>
        <v>Page 30</v>
      </c>
      <c r="B30" s="137"/>
      <c r="C30" s="137"/>
      <c r="D30" s="137"/>
      <c r="E30" s="138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Headings!E31</f>
        <v>July 2014 Inter County River Improvement Property Tax Forecast</v>
      </c>
      <c r="B1" s="142"/>
      <c r="C1" s="142"/>
      <c r="D1" s="142"/>
      <c r="E1" s="138"/>
    </row>
    <row r="2" spans="1:5" ht="21.75" customHeight="1" x14ac:dyDescent="0.3">
      <c r="A2" s="142" t="s">
        <v>125</v>
      </c>
      <c r="B2" s="142"/>
      <c r="C2" s="142"/>
      <c r="D2" s="142"/>
      <c r="E2" s="138"/>
    </row>
    <row r="4" spans="1:5" s="28" customFormat="1" ht="66" customHeight="1" x14ac:dyDescent="0.3">
      <c r="A4" s="27" t="s">
        <v>156</v>
      </c>
      <c r="B4" s="50" t="s">
        <v>118</v>
      </c>
      <c r="C4" s="50" t="s">
        <v>50</v>
      </c>
      <c r="D4" s="27" t="s">
        <v>215</v>
      </c>
      <c r="E4" s="51" t="s">
        <v>216</v>
      </c>
    </row>
    <row r="5" spans="1:5" s="77" customFormat="1" ht="18" customHeight="1" x14ac:dyDescent="0.25">
      <c r="A5" s="60">
        <v>2004</v>
      </c>
      <c r="B5" s="61">
        <v>50000</v>
      </c>
      <c r="C5" s="62" t="s">
        <v>116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50000</v>
      </c>
      <c r="C6" s="67">
        <v>0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50000</v>
      </c>
      <c r="C7" s="67">
        <v>0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50000</v>
      </c>
      <c r="C8" s="67">
        <v>0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50000</v>
      </c>
      <c r="C9" s="67">
        <v>0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50000</v>
      </c>
      <c r="C10" s="67">
        <v>0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50000</v>
      </c>
      <c r="C11" s="67">
        <v>0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50000</v>
      </c>
      <c r="C12" s="67">
        <v>0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50000</v>
      </c>
      <c r="C13" s="67">
        <v>0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50000</v>
      </c>
      <c r="C14" s="68">
        <v>0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71">
        <v>50000</v>
      </c>
      <c r="C15" s="72">
        <v>0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50000</v>
      </c>
      <c r="C16" s="67">
        <v>0</v>
      </c>
      <c r="D16" s="78">
        <v>0</v>
      </c>
      <c r="E16" s="74">
        <v>0</v>
      </c>
    </row>
    <row r="17" spans="1:5" s="77" customFormat="1" ht="18" customHeight="1" x14ac:dyDescent="0.25">
      <c r="A17" s="65">
        <v>2016</v>
      </c>
      <c r="B17" s="66">
        <v>50000</v>
      </c>
      <c r="C17" s="67">
        <v>0</v>
      </c>
      <c r="D17" s="68">
        <v>0</v>
      </c>
      <c r="E17" s="69">
        <v>0</v>
      </c>
    </row>
    <row r="18" spans="1:5" s="77" customFormat="1" ht="18" customHeight="1" x14ac:dyDescent="0.25">
      <c r="A18" s="65">
        <v>2017</v>
      </c>
      <c r="B18" s="66">
        <v>50000</v>
      </c>
      <c r="C18" s="67">
        <v>0</v>
      </c>
      <c r="D18" s="68">
        <v>0</v>
      </c>
      <c r="E18" s="69">
        <v>0</v>
      </c>
    </row>
    <row r="19" spans="1:5" s="77" customFormat="1" ht="18" customHeight="1" x14ac:dyDescent="0.25">
      <c r="A19" s="65">
        <v>2018</v>
      </c>
      <c r="B19" s="66">
        <v>50000</v>
      </c>
      <c r="C19" s="67">
        <v>0</v>
      </c>
      <c r="D19" s="68">
        <v>0</v>
      </c>
      <c r="E19" s="69">
        <v>0</v>
      </c>
    </row>
    <row r="20" spans="1:5" s="77" customFormat="1" ht="18" customHeight="1" x14ac:dyDescent="0.25">
      <c r="A20" s="65">
        <v>2019</v>
      </c>
      <c r="B20" s="66">
        <v>50000</v>
      </c>
      <c r="C20" s="67">
        <v>0</v>
      </c>
      <c r="D20" s="68">
        <v>0</v>
      </c>
      <c r="E20" s="69">
        <v>0</v>
      </c>
    </row>
    <row r="21" spans="1:5" s="77" customFormat="1" ht="18" customHeight="1" x14ac:dyDescent="0.25">
      <c r="A21" s="65">
        <v>2020</v>
      </c>
      <c r="B21" s="66">
        <v>50000</v>
      </c>
      <c r="C21" s="67">
        <v>0</v>
      </c>
      <c r="D21" s="68">
        <v>0</v>
      </c>
      <c r="E21" s="69">
        <v>0</v>
      </c>
    </row>
    <row r="22" spans="1:5" s="77" customFormat="1" ht="18" customHeight="1" x14ac:dyDescent="0.25">
      <c r="A22" s="65">
        <v>2021</v>
      </c>
      <c r="B22" s="66">
        <v>50000</v>
      </c>
      <c r="C22" s="67">
        <v>0</v>
      </c>
      <c r="D22" s="68">
        <v>0</v>
      </c>
      <c r="E22" s="69">
        <v>0</v>
      </c>
    </row>
    <row r="23" spans="1:5" s="77" customFormat="1" ht="18" customHeight="1" x14ac:dyDescent="0.25">
      <c r="A23" s="65">
        <v>2022</v>
      </c>
      <c r="B23" s="66">
        <v>50000</v>
      </c>
      <c r="C23" s="67">
        <v>0</v>
      </c>
      <c r="D23" s="68">
        <v>0</v>
      </c>
      <c r="E23" s="69">
        <v>0</v>
      </c>
    </row>
    <row r="24" spans="1:5" s="77" customFormat="1" ht="18" customHeight="1" x14ac:dyDescent="0.25">
      <c r="A24" s="65">
        <v>2023</v>
      </c>
      <c r="B24" s="66">
        <v>50000</v>
      </c>
      <c r="C24" s="67">
        <v>0</v>
      </c>
      <c r="D24" s="68">
        <v>0</v>
      </c>
      <c r="E24" s="69">
        <v>0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45" t="s">
        <v>172</v>
      </c>
      <c r="B27" s="3"/>
      <c r="C27" s="3"/>
    </row>
    <row r="28" spans="1:5" ht="21.75" customHeight="1" x14ac:dyDescent="0.3">
      <c r="A28" s="45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6" t="str">
        <f>Headings!F31</f>
        <v>Page 31</v>
      </c>
      <c r="B30" s="136"/>
      <c r="C30" s="136"/>
      <c r="D30" s="136"/>
      <c r="E30" s="150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Headings!E32</f>
        <v>July 2014 AFIS Lid Lift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s="28" customFormat="1" ht="66" customHeight="1" x14ac:dyDescent="0.3">
      <c r="A4" s="27" t="s">
        <v>156</v>
      </c>
      <c r="B4" s="50" t="s">
        <v>118</v>
      </c>
      <c r="C4" s="50" t="s">
        <v>50</v>
      </c>
      <c r="D4" s="27" t="s">
        <v>215</v>
      </c>
      <c r="E4" s="51" t="s">
        <v>216</v>
      </c>
    </row>
    <row r="5" spans="1:5" s="77" customFormat="1" ht="18" customHeight="1" x14ac:dyDescent="0.25">
      <c r="A5" s="60">
        <v>2004</v>
      </c>
      <c r="B5" s="61">
        <v>11860390</v>
      </c>
      <c r="C5" s="62" t="s">
        <v>116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12225166</v>
      </c>
      <c r="C6" s="67">
        <v>3.0755818316261063E-2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 t="s">
        <v>116</v>
      </c>
      <c r="C7" s="67" t="s">
        <v>116</v>
      </c>
      <c r="D7" s="68" t="s">
        <v>116</v>
      </c>
      <c r="E7" s="69">
        <v>0</v>
      </c>
    </row>
    <row r="8" spans="1:5" s="77" customFormat="1" ht="18" customHeight="1" x14ac:dyDescent="0.25">
      <c r="A8" s="65">
        <v>2007</v>
      </c>
      <c r="B8" s="66">
        <v>16877743</v>
      </c>
      <c r="C8" s="67" t="s">
        <v>116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17468824</v>
      </c>
      <c r="C9" s="67">
        <v>3.5021329569954851E-2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17234054</v>
      </c>
      <c r="C10" s="67">
        <v>-1.3439370618193891E-2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15555595</v>
      </c>
      <c r="C11" s="67">
        <v>-9.7392000744572327E-2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11592601</v>
      </c>
      <c r="C12" s="67">
        <v>-0.25476325399317734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11212493</v>
      </c>
      <c r="C13" s="67">
        <v>-3.2788845229815067E-2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18528341</v>
      </c>
      <c r="C14" s="67">
        <v>0.65247291570215471</v>
      </c>
      <c r="D14" s="68">
        <v>-1.8241991239675848E-5</v>
      </c>
      <c r="E14" s="69">
        <v>-338</v>
      </c>
    </row>
    <row r="15" spans="1:5" s="77" customFormat="1" ht="18" customHeight="1" thickBot="1" x14ac:dyDescent="0.3">
      <c r="A15" s="70">
        <v>2014</v>
      </c>
      <c r="B15" s="71">
        <v>18945323</v>
      </c>
      <c r="C15" s="72">
        <v>2.2505090984670462E-2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19674646.90448527</v>
      </c>
      <c r="C16" s="67">
        <v>3.8496250736145932E-2</v>
      </c>
      <c r="D16" s="78">
        <v>7.4897880237347891E-3</v>
      </c>
      <c r="E16" s="74">
        <v>146263.45250156894</v>
      </c>
    </row>
    <row r="17" spans="1:5" s="77" customFormat="1" ht="18" customHeight="1" x14ac:dyDescent="0.25">
      <c r="A17" s="65">
        <v>2016</v>
      </c>
      <c r="B17" s="66">
        <v>20345059.70125702</v>
      </c>
      <c r="C17" s="67">
        <v>3.4074959516499082E-2</v>
      </c>
      <c r="D17" s="68">
        <v>6.7581586584599673E-3</v>
      </c>
      <c r="E17" s="69">
        <v>136572.16501741856</v>
      </c>
    </row>
    <row r="18" spans="1:5" s="77" customFormat="1" ht="18" customHeight="1" x14ac:dyDescent="0.25">
      <c r="A18" s="65">
        <v>2017</v>
      </c>
      <c r="B18" s="66">
        <v>21041600.576168053</v>
      </c>
      <c r="C18" s="67">
        <v>3.4236364264293551E-2</v>
      </c>
      <c r="D18" s="68">
        <v>5.0961821572532706E-3</v>
      </c>
      <c r="E18" s="69">
        <v>106688.12728565186</v>
      </c>
    </row>
    <row r="19" spans="1:5" s="77" customFormat="1" ht="18" customHeight="1" x14ac:dyDescent="0.25">
      <c r="A19" s="65">
        <v>2018</v>
      </c>
      <c r="B19" s="66">
        <v>21758225.80694516</v>
      </c>
      <c r="C19" s="67">
        <v>3.4057543682716185E-2</v>
      </c>
      <c r="D19" s="68">
        <v>3.5130417223074861E-3</v>
      </c>
      <c r="E19" s="69">
        <v>76169.966791860759</v>
      </c>
    </row>
    <row r="20" spans="1:5" s="77" customFormat="1" ht="18" customHeight="1" x14ac:dyDescent="0.25">
      <c r="A20" s="65">
        <v>2019</v>
      </c>
      <c r="B20" s="66" t="s">
        <v>116</v>
      </c>
      <c r="C20" s="67" t="s">
        <v>116</v>
      </c>
      <c r="D20" s="68" t="s">
        <v>116</v>
      </c>
      <c r="E20" s="69" t="s">
        <v>116</v>
      </c>
    </row>
    <row r="21" spans="1:5" s="77" customFormat="1" ht="18" customHeight="1" x14ac:dyDescent="0.25">
      <c r="A21" s="65">
        <v>2020</v>
      </c>
      <c r="B21" s="66" t="s">
        <v>116</v>
      </c>
      <c r="C21" s="67" t="s">
        <v>116</v>
      </c>
      <c r="D21" s="68" t="s">
        <v>116</v>
      </c>
      <c r="E21" s="69" t="s">
        <v>116</v>
      </c>
    </row>
    <row r="22" spans="1:5" s="77" customFormat="1" ht="18" customHeight="1" x14ac:dyDescent="0.25">
      <c r="A22" s="65">
        <v>2021</v>
      </c>
      <c r="B22" s="66" t="s">
        <v>116</v>
      </c>
      <c r="C22" s="67" t="s">
        <v>116</v>
      </c>
      <c r="D22" s="68" t="s">
        <v>116</v>
      </c>
      <c r="E22" s="69" t="s">
        <v>116</v>
      </c>
    </row>
    <row r="23" spans="1:5" s="77" customFormat="1" ht="18" customHeight="1" x14ac:dyDescent="0.25">
      <c r="A23" s="65">
        <v>2022</v>
      </c>
      <c r="B23" s="66" t="s">
        <v>116</v>
      </c>
      <c r="C23" s="67" t="s">
        <v>116</v>
      </c>
      <c r="D23" s="68" t="s">
        <v>116</v>
      </c>
      <c r="E23" s="69" t="s">
        <v>116</v>
      </c>
    </row>
    <row r="24" spans="1:5" s="77" customFormat="1" ht="18" customHeight="1" x14ac:dyDescent="0.25">
      <c r="A24" s="65">
        <v>2023</v>
      </c>
      <c r="B24" s="66" t="s">
        <v>116</v>
      </c>
      <c r="C24" s="67" t="s">
        <v>116</v>
      </c>
      <c r="D24" s="68" t="s">
        <v>116</v>
      </c>
      <c r="E24" s="69" t="s">
        <v>116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45" t="s">
        <v>172</v>
      </c>
      <c r="B27" s="3"/>
      <c r="C27" s="3"/>
    </row>
    <row r="28" spans="1:5" ht="21.75" customHeight="1" x14ac:dyDescent="0.3">
      <c r="A28" s="45" t="s">
        <v>147</v>
      </c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6" t="str">
        <f>Headings!F32</f>
        <v>Page 32</v>
      </c>
      <c r="B30" s="137"/>
      <c r="C30" s="137"/>
      <c r="D30" s="137"/>
      <c r="E30" s="138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8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Headings!E33</f>
        <v>July 2014 Parks Lid Lift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s="28" customFormat="1" ht="66" customHeight="1" x14ac:dyDescent="0.3">
      <c r="A4" s="27" t="s">
        <v>156</v>
      </c>
      <c r="B4" s="50" t="s">
        <v>118</v>
      </c>
      <c r="C4" s="50" t="s">
        <v>50</v>
      </c>
      <c r="D4" s="27" t="s">
        <v>215</v>
      </c>
      <c r="E4" s="51" t="s">
        <v>216</v>
      </c>
    </row>
    <row r="5" spans="1:5" s="77" customFormat="1" ht="18" customHeight="1" x14ac:dyDescent="0.25">
      <c r="A5" s="60">
        <v>2004</v>
      </c>
      <c r="B5" s="61">
        <v>11504075</v>
      </c>
      <c r="C5" s="62" t="s">
        <v>116</v>
      </c>
      <c r="D5" s="63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11857880</v>
      </c>
      <c r="C6" s="67">
        <v>3.0754754293587316E-2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12216871</v>
      </c>
      <c r="C7" s="67">
        <v>3.0274467274082673E-2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12609307</v>
      </c>
      <c r="C8" s="67">
        <v>3.2122464090846181E-2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33946016</v>
      </c>
      <c r="C9" s="67">
        <v>1.6921397028401324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36596350</v>
      </c>
      <c r="C10" s="67">
        <v>7.8074964673321201E-2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37102038</v>
      </c>
      <c r="C11" s="67">
        <v>1.3817990045455364E-2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38260504</v>
      </c>
      <c r="C12" s="67">
        <v>3.1223783448230069E-2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40076386</v>
      </c>
      <c r="C13" s="67">
        <v>4.7461005741064044E-2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41283924</v>
      </c>
      <c r="C14" s="68">
        <v>3.0130910506750874E-2</v>
      </c>
      <c r="D14" s="68">
        <v>0</v>
      </c>
      <c r="E14" s="69">
        <v>0</v>
      </c>
    </row>
    <row r="15" spans="1:5" s="77" customFormat="1" ht="18" customHeight="1" thickBot="1" x14ac:dyDescent="0.3">
      <c r="A15" s="65">
        <v>2014</v>
      </c>
      <c r="B15" s="66">
        <v>63633007.528015107</v>
      </c>
      <c r="C15" s="68">
        <v>0.54135075745258865</v>
      </c>
      <c r="D15" s="68">
        <v>0</v>
      </c>
      <c r="E15" s="69">
        <v>0</v>
      </c>
    </row>
    <row r="16" spans="1:5" s="77" customFormat="1" ht="18" customHeight="1" thickTop="1" x14ac:dyDescent="0.25">
      <c r="A16" s="80">
        <v>2015</v>
      </c>
      <c r="B16" s="81">
        <v>66044638.986650079</v>
      </c>
      <c r="C16" s="78">
        <v>3.7899064531457638E-2</v>
      </c>
      <c r="D16" s="78">
        <v>6.906316358127329E-3</v>
      </c>
      <c r="E16" s="74">
        <v>452996.63254658133</v>
      </c>
    </row>
    <row r="17" spans="1:5" s="77" customFormat="1" ht="18" customHeight="1" x14ac:dyDescent="0.25">
      <c r="A17" s="65">
        <v>2016</v>
      </c>
      <c r="B17" s="66">
        <v>68295098.92994158</v>
      </c>
      <c r="C17" s="68">
        <v>3.4074831474911971E-2</v>
      </c>
      <c r="D17" s="68">
        <v>6.1744622488564271E-3</v>
      </c>
      <c r="E17" s="69">
        <v>419097.80653977394</v>
      </c>
    </row>
    <row r="18" spans="1:5" s="77" customFormat="1" ht="18" customHeight="1" x14ac:dyDescent="0.25">
      <c r="A18" s="65">
        <v>2017</v>
      </c>
      <c r="B18" s="66">
        <v>70633361.955839068</v>
      </c>
      <c r="C18" s="68">
        <v>3.42376402191924E-2</v>
      </c>
      <c r="D18" s="68">
        <v>4.5150745955393479E-3</v>
      </c>
      <c r="E18" s="69">
        <v>317481.44575406611</v>
      </c>
    </row>
    <row r="19" spans="1:5" s="77" customFormat="1" ht="18" customHeight="1" x14ac:dyDescent="0.25">
      <c r="A19" s="65">
        <v>2018</v>
      </c>
      <c r="B19" s="66">
        <v>73039011.577001542</v>
      </c>
      <c r="C19" s="68">
        <v>3.4058263043836412E-2</v>
      </c>
      <c r="D19" s="68">
        <v>2.9338779777525748E-3</v>
      </c>
      <c r="E19" s="69">
        <v>213660.69318014383</v>
      </c>
    </row>
    <row r="20" spans="1:5" s="77" customFormat="1" ht="18" customHeight="1" x14ac:dyDescent="0.25">
      <c r="A20" s="65">
        <v>2019</v>
      </c>
      <c r="B20" s="66">
        <v>75593242.64972204</v>
      </c>
      <c r="C20" s="68">
        <v>3.4970778185130502E-2</v>
      </c>
      <c r="D20" s="68">
        <v>2.1101662749556382E-3</v>
      </c>
      <c r="E20" s="69">
        <v>159178.41832393408</v>
      </c>
    </row>
    <row r="21" spans="1:5" s="77" customFormat="1" ht="18" customHeight="1" x14ac:dyDescent="0.25">
      <c r="A21" s="65">
        <v>2020</v>
      </c>
      <c r="B21" s="66" t="s">
        <v>116</v>
      </c>
      <c r="C21" s="67" t="s">
        <v>116</v>
      </c>
      <c r="D21" s="68" t="s">
        <v>116</v>
      </c>
      <c r="E21" s="69" t="s">
        <v>116</v>
      </c>
    </row>
    <row r="22" spans="1:5" s="77" customFormat="1" ht="18" customHeight="1" x14ac:dyDescent="0.25">
      <c r="A22" s="65">
        <v>2021</v>
      </c>
      <c r="B22" s="66" t="s">
        <v>116</v>
      </c>
      <c r="C22" s="67" t="s">
        <v>116</v>
      </c>
      <c r="D22" s="68" t="s">
        <v>116</v>
      </c>
      <c r="E22" s="69" t="s">
        <v>116</v>
      </c>
    </row>
    <row r="23" spans="1:5" s="77" customFormat="1" ht="18" customHeight="1" x14ac:dyDescent="0.25">
      <c r="A23" s="65">
        <v>2022</v>
      </c>
      <c r="B23" s="66" t="s">
        <v>116</v>
      </c>
      <c r="C23" s="67" t="s">
        <v>116</v>
      </c>
      <c r="D23" s="68" t="s">
        <v>116</v>
      </c>
      <c r="E23" s="69" t="s">
        <v>116</v>
      </c>
    </row>
    <row r="24" spans="1:5" s="77" customFormat="1" ht="18" customHeight="1" x14ac:dyDescent="0.25">
      <c r="A24" s="65">
        <v>2023</v>
      </c>
      <c r="B24" s="66" t="s">
        <v>116</v>
      </c>
      <c r="C24" s="67" t="s">
        <v>116</v>
      </c>
      <c r="D24" s="68" t="s">
        <v>116</v>
      </c>
      <c r="E24" s="69" t="s">
        <v>116</v>
      </c>
    </row>
    <row r="25" spans="1:5" ht="21.75" customHeight="1" x14ac:dyDescent="0.3">
      <c r="A25" s="43" t="s">
        <v>4</v>
      </c>
      <c r="B25" s="3"/>
      <c r="C25" s="3"/>
    </row>
    <row r="26" spans="1:5" ht="21.75" customHeight="1" x14ac:dyDescent="0.3">
      <c r="A26" s="45" t="s">
        <v>172</v>
      </c>
      <c r="B26" s="3"/>
      <c r="C26" s="3"/>
    </row>
    <row r="27" spans="1:5" ht="21.75" customHeight="1" x14ac:dyDescent="0.3">
      <c r="A27" s="79" t="s">
        <v>247</v>
      </c>
      <c r="B27" s="3"/>
      <c r="C27" s="3"/>
    </row>
    <row r="28" spans="1:5" ht="21.75" customHeight="1" x14ac:dyDescent="0.3">
      <c r="A28" s="79" t="s">
        <v>236</v>
      </c>
      <c r="B28" s="3"/>
      <c r="C28" s="3"/>
    </row>
    <row r="29" spans="1:5" ht="21.75" customHeight="1" x14ac:dyDescent="0.3">
      <c r="A29" s="79" t="s">
        <v>237</v>
      </c>
      <c r="B29" s="20"/>
      <c r="C29" s="20"/>
    </row>
    <row r="30" spans="1:5" ht="21.75" customHeight="1" x14ac:dyDescent="0.3">
      <c r="A30" s="136" t="str">
        <f>Headings!F33</f>
        <v>Page 33</v>
      </c>
      <c r="B30" s="137"/>
      <c r="C30" s="137"/>
      <c r="D30" s="137"/>
      <c r="E30" s="138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Headings!E34</f>
        <v>July 2014 Children and Family Justice Center Lid Lift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s="28" customFormat="1" ht="66" customHeight="1" x14ac:dyDescent="0.3">
      <c r="A4" s="27" t="s">
        <v>156</v>
      </c>
      <c r="B4" s="50" t="s">
        <v>118</v>
      </c>
      <c r="C4" s="50" t="s">
        <v>50</v>
      </c>
      <c r="D4" s="27" t="s">
        <v>215</v>
      </c>
      <c r="E4" s="51" t="s">
        <v>216</v>
      </c>
    </row>
    <row r="5" spans="1:5" s="77" customFormat="1" ht="18" customHeight="1" x14ac:dyDescent="0.25">
      <c r="A5" s="60">
        <v>2004</v>
      </c>
      <c r="B5" s="61" t="s">
        <v>116</v>
      </c>
      <c r="C5" s="62" t="s">
        <v>116</v>
      </c>
      <c r="D5" s="75" t="s">
        <v>116</v>
      </c>
      <c r="E5" s="64" t="s">
        <v>116</v>
      </c>
    </row>
    <row r="6" spans="1:5" s="77" customFormat="1" ht="18" customHeight="1" x14ac:dyDescent="0.25">
      <c r="A6" s="65">
        <v>2005</v>
      </c>
      <c r="B6" s="66" t="s">
        <v>116</v>
      </c>
      <c r="C6" s="67" t="s">
        <v>116</v>
      </c>
      <c r="D6" s="68" t="s">
        <v>116</v>
      </c>
      <c r="E6" s="69" t="s">
        <v>116</v>
      </c>
    </row>
    <row r="7" spans="1:5" s="77" customFormat="1" ht="18" customHeight="1" x14ac:dyDescent="0.25">
      <c r="A7" s="65">
        <v>2006</v>
      </c>
      <c r="B7" s="66" t="s">
        <v>116</v>
      </c>
      <c r="C7" s="67" t="s">
        <v>116</v>
      </c>
      <c r="D7" s="68" t="s">
        <v>116</v>
      </c>
      <c r="E7" s="69" t="s">
        <v>116</v>
      </c>
    </row>
    <row r="8" spans="1:5" s="77" customFormat="1" ht="18" customHeight="1" x14ac:dyDescent="0.25">
      <c r="A8" s="65">
        <v>2007</v>
      </c>
      <c r="B8" s="66" t="s">
        <v>116</v>
      </c>
      <c r="C8" s="67" t="s">
        <v>116</v>
      </c>
      <c r="D8" s="68" t="s">
        <v>116</v>
      </c>
      <c r="E8" s="69" t="s">
        <v>116</v>
      </c>
    </row>
    <row r="9" spans="1:5" s="77" customFormat="1" ht="18" customHeight="1" x14ac:dyDescent="0.25">
      <c r="A9" s="65">
        <v>2008</v>
      </c>
      <c r="B9" s="66" t="s">
        <v>116</v>
      </c>
      <c r="C9" s="67" t="s">
        <v>116</v>
      </c>
      <c r="D9" s="68" t="s">
        <v>116</v>
      </c>
      <c r="E9" s="69" t="s">
        <v>116</v>
      </c>
    </row>
    <row r="10" spans="1:5" s="77" customFormat="1" ht="18" customHeight="1" x14ac:dyDescent="0.25">
      <c r="A10" s="65">
        <v>2009</v>
      </c>
      <c r="B10" s="66" t="s">
        <v>116</v>
      </c>
      <c r="C10" s="67" t="s">
        <v>116</v>
      </c>
      <c r="D10" s="68" t="s">
        <v>116</v>
      </c>
      <c r="E10" s="69" t="s">
        <v>116</v>
      </c>
    </row>
    <row r="11" spans="1:5" s="77" customFormat="1" ht="18" customHeight="1" x14ac:dyDescent="0.25">
      <c r="A11" s="65">
        <v>2010</v>
      </c>
      <c r="B11" s="66" t="s">
        <v>116</v>
      </c>
      <c r="C11" s="67" t="s">
        <v>116</v>
      </c>
      <c r="D11" s="68" t="s">
        <v>116</v>
      </c>
      <c r="E11" s="69" t="s">
        <v>116</v>
      </c>
    </row>
    <row r="12" spans="1:5" s="77" customFormat="1" ht="18" customHeight="1" x14ac:dyDescent="0.25">
      <c r="A12" s="65">
        <v>2011</v>
      </c>
      <c r="B12" s="66" t="s">
        <v>116</v>
      </c>
      <c r="C12" s="67" t="s">
        <v>116</v>
      </c>
      <c r="D12" s="68" t="s">
        <v>116</v>
      </c>
      <c r="E12" s="69" t="s">
        <v>116</v>
      </c>
    </row>
    <row r="13" spans="1:5" s="77" customFormat="1" ht="18" customHeight="1" x14ac:dyDescent="0.25">
      <c r="A13" s="65">
        <v>2012</v>
      </c>
      <c r="B13" s="66" t="s">
        <v>116</v>
      </c>
      <c r="C13" s="67" t="s">
        <v>116</v>
      </c>
      <c r="D13" s="68" t="s">
        <v>116</v>
      </c>
      <c r="E13" s="69" t="s">
        <v>116</v>
      </c>
    </row>
    <row r="14" spans="1:5" s="77" customFormat="1" ht="18" customHeight="1" x14ac:dyDescent="0.25">
      <c r="A14" s="65">
        <v>2013</v>
      </c>
      <c r="B14" s="66">
        <v>21908512</v>
      </c>
      <c r="C14" s="68" t="s">
        <v>116</v>
      </c>
      <c r="D14" s="68">
        <v>2.0829347358031214E-8</v>
      </c>
      <c r="E14" s="69">
        <v>0.4563399963080883</v>
      </c>
    </row>
    <row r="15" spans="1:5" s="77" customFormat="1" ht="18" customHeight="1" thickBot="1" x14ac:dyDescent="0.3">
      <c r="A15" s="70">
        <v>2014</v>
      </c>
      <c r="B15" s="71">
        <v>22366030</v>
      </c>
      <c r="C15" s="83">
        <v>2.0883116114869038E-2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23119400.431111194</v>
      </c>
      <c r="C16" s="68">
        <v>3.3683690449811454E-2</v>
      </c>
      <c r="D16" s="73">
        <v>1.1551418986897488E-2</v>
      </c>
      <c r="E16" s="74">
        <v>264012.16595899314</v>
      </c>
    </row>
    <row r="17" spans="1:5" s="77" customFormat="1" ht="18" customHeight="1" x14ac:dyDescent="0.25">
      <c r="A17" s="65">
        <v>2016</v>
      </c>
      <c r="B17" s="66">
        <v>23634385.105179761</v>
      </c>
      <c r="C17" s="68">
        <v>2.2275001274495221E-2</v>
      </c>
      <c r="D17" s="68">
        <v>1.1498787739492089E-2</v>
      </c>
      <c r="E17" s="69">
        <v>268677.31427066028</v>
      </c>
    </row>
    <row r="18" spans="1:5" s="77" customFormat="1" ht="18" customHeight="1" x14ac:dyDescent="0.25">
      <c r="A18" s="65">
        <v>2017</v>
      </c>
      <c r="B18" s="66">
        <v>24164699.07224489</v>
      </c>
      <c r="C18" s="68">
        <v>2.2438238384670406E-2</v>
      </c>
      <c r="D18" s="68">
        <v>1.0996636959372141E-2</v>
      </c>
      <c r="E18" s="69">
        <v>262840.06614419073</v>
      </c>
    </row>
    <row r="19" spans="1:5" s="77" customFormat="1" ht="18" customHeight="1" x14ac:dyDescent="0.25">
      <c r="A19" s="65">
        <v>2018</v>
      </c>
      <c r="B19" s="66">
        <v>24692922.310453471</v>
      </c>
      <c r="C19" s="68">
        <v>2.1859293038550165E-2</v>
      </c>
      <c r="D19" s="68">
        <v>1.0373617862606821E-2</v>
      </c>
      <c r="E19" s="69">
        <v>253524.96881457046</v>
      </c>
    </row>
    <row r="20" spans="1:5" s="77" customFormat="1" ht="18" customHeight="1" x14ac:dyDescent="0.25">
      <c r="A20" s="65">
        <v>2019</v>
      </c>
      <c r="B20" s="66">
        <v>25220622.296626382</v>
      </c>
      <c r="C20" s="68">
        <v>2.1370495542745616E-2</v>
      </c>
      <c r="D20" s="68">
        <v>9.6300950188679124E-3</v>
      </c>
      <c r="E20" s="69">
        <v>240560.36993128061</v>
      </c>
    </row>
    <row r="21" spans="1:5" s="77" customFormat="1" ht="18" customHeight="1" x14ac:dyDescent="0.25">
      <c r="A21" s="65">
        <v>2020</v>
      </c>
      <c r="B21" s="66">
        <v>25754732.316352651</v>
      </c>
      <c r="C21" s="68">
        <v>2.1177511539741678E-2</v>
      </c>
      <c r="D21" s="68">
        <v>8.8826485336617189E-3</v>
      </c>
      <c r="E21" s="69">
        <v>226756.04102934897</v>
      </c>
    </row>
    <row r="22" spans="1:5" s="77" customFormat="1" ht="18" customHeight="1" x14ac:dyDescent="0.25">
      <c r="A22" s="65">
        <v>2021</v>
      </c>
      <c r="B22" s="66">
        <v>26297134.130037192</v>
      </c>
      <c r="C22" s="68">
        <v>2.1060277661676619E-2</v>
      </c>
      <c r="D22" s="68">
        <v>8.1461685466073241E-3</v>
      </c>
      <c r="E22" s="69">
        <v>212489.90830849111</v>
      </c>
    </row>
    <row r="23" spans="1:5" s="77" customFormat="1" ht="18" customHeight="1" x14ac:dyDescent="0.25">
      <c r="A23" s="65">
        <v>2022</v>
      </c>
      <c r="B23" s="66" t="s">
        <v>116</v>
      </c>
      <c r="C23" s="84" t="s">
        <v>116</v>
      </c>
      <c r="D23" s="68" t="s">
        <v>116</v>
      </c>
      <c r="E23" s="69" t="s">
        <v>116</v>
      </c>
    </row>
    <row r="24" spans="1:5" s="77" customFormat="1" ht="18" customHeight="1" x14ac:dyDescent="0.25">
      <c r="A24" s="65">
        <v>2023</v>
      </c>
      <c r="B24" s="66" t="s">
        <v>116</v>
      </c>
      <c r="C24" s="84" t="s">
        <v>116</v>
      </c>
      <c r="D24" s="68" t="s">
        <v>116</v>
      </c>
      <c r="E24" s="69" t="s">
        <v>116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45" t="s">
        <v>172</v>
      </c>
      <c r="B27" s="3"/>
      <c r="C27" s="3"/>
    </row>
    <row r="28" spans="1:5" ht="21.75" customHeight="1" x14ac:dyDescent="0.3">
      <c r="A28" s="45" t="s">
        <v>161</v>
      </c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6" t="str">
        <f>Headings!F34</f>
        <v>Page 34</v>
      </c>
      <c r="B30" s="137"/>
      <c r="C30" s="137"/>
      <c r="D30" s="137"/>
      <c r="E30" s="138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Headings!E35</f>
        <v>July 2014 Veterans and Human Services Lid Lift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s="28" customFormat="1" ht="66" customHeight="1" x14ac:dyDescent="0.3">
      <c r="A4" s="27" t="s">
        <v>156</v>
      </c>
      <c r="B4" s="50" t="s">
        <v>118</v>
      </c>
      <c r="C4" s="50" t="s">
        <v>50</v>
      </c>
      <c r="D4" s="27" t="s">
        <v>215</v>
      </c>
      <c r="E4" s="51" t="s">
        <v>216</v>
      </c>
    </row>
    <row r="5" spans="1:5" s="77" customFormat="1" ht="18" customHeight="1" x14ac:dyDescent="0.25">
      <c r="A5" s="60">
        <v>2004</v>
      </c>
      <c r="B5" s="61" t="s">
        <v>116</v>
      </c>
      <c r="C5" s="62" t="s">
        <v>116</v>
      </c>
      <c r="D5" s="75" t="s">
        <v>116</v>
      </c>
      <c r="E5" s="64" t="s">
        <v>116</v>
      </c>
    </row>
    <row r="6" spans="1:5" s="77" customFormat="1" ht="18" customHeight="1" x14ac:dyDescent="0.25">
      <c r="A6" s="65">
        <v>2005</v>
      </c>
      <c r="B6" s="66" t="s">
        <v>116</v>
      </c>
      <c r="C6" s="67" t="s">
        <v>116</v>
      </c>
      <c r="D6" s="68" t="s">
        <v>116</v>
      </c>
      <c r="E6" s="69" t="s">
        <v>116</v>
      </c>
    </row>
    <row r="7" spans="1:5" s="77" customFormat="1" ht="18" customHeight="1" x14ac:dyDescent="0.25">
      <c r="A7" s="65">
        <v>2006</v>
      </c>
      <c r="B7" s="66">
        <v>13448844</v>
      </c>
      <c r="C7" s="67" t="s">
        <v>116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13880852</v>
      </c>
      <c r="C8" s="67">
        <v>3.2122314750620884E-2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14366946</v>
      </c>
      <c r="C9" s="67">
        <v>3.5019031972965298E-2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14853888</v>
      </c>
      <c r="C10" s="67">
        <v>3.3893215718914682E-2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15207674</v>
      </c>
      <c r="C11" s="67">
        <v>2.3817737147338036E-2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15469686</v>
      </c>
      <c r="C12" s="67">
        <v>1.7228933234628707E-2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15882255</v>
      </c>
      <c r="C13" s="67">
        <v>2.666951352470881E-2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16409992</v>
      </c>
      <c r="C14" s="68">
        <v>3.322809009174077E-2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71">
        <v>16774932</v>
      </c>
      <c r="C15" s="83">
        <v>2.2238889574108356E-2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17424875.028255749</v>
      </c>
      <c r="C16" s="68">
        <v>3.8744897937931899E-2</v>
      </c>
      <c r="D16" s="78">
        <v>7.7306392117462153E-3</v>
      </c>
      <c r="E16" s="74">
        <v>133672.05174845085</v>
      </c>
    </row>
    <row r="17" spans="1:5" s="77" customFormat="1" ht="18" customHeight="1" x14ac:dyDescent="0.25">
      <c r="A17" s="65">
        <v>2016</v>
      </c>
      <c r="B17" s="66">
        <v>18018631.721364498</v>
      </c>
      <c r="C17" s="68">
        <v>3.4075233948359873E-2</v>
      </c>
      <c r="D17" s="68">
        <v>6.9989443521196737E-3</v>
      </c>
      <c r="E17" s="69">
        <v>125234.88870219886</v>
      </c>
    </row>
    <row r="18" spans="1:5" s="77" customFormat="1" ht="18" customHeight="1" x14ac:dyDescent="0.25">
      <c r="A18" s="65">
        <v>2017</v>
      </c>
      <c r="B18" s="66">
        <v>18635558.037323266</v>
      </c>
      <c r="C18" s="68">
        <v>3.4238244362766235E-2</v>
      </c>
      <c r="D18" s="68">
        <v>5.3381198918613926E-3</v>
      </c>
      <c r="E18" s="69">
        <v>98950.632714167237</v>
      </c>
    </row>
    <row r="19" spans="1:5" s="77" customFormat="1" ht="18" customHeight="1" x14ac:dyDescent="0.25">
      <c r="A19" s="65">
        <v>2018</v>
      </c>
      <c r="B19" s="66" t="s">
        <v>116</v>
      </c>
      <c r="C19" s="84" t="s">
        <v>116</v>
      </c>
      <c r="D19" s="68" t="s">
        <v>116</v>
      </c>
      <c r="E19" s="69" t="s">
        <v>116</v>
      </c>
    </row>
    <row r="20" spans="1:5" s="77" customFormat="1" ht="18" customHeight="1" x14ac:dyDescent="0.25">
      <c r="A20" s="65">
        <v>2019</v>
      </c>
      <c r="B20" s="66" t="s">
        <v>116</v>
      </c>
      <c r="C20" s="84" t="s">
        <v>116</v>
      </c>
      <c r="D20" s="68" t="s">
        <v>116</v>
      </c>
      <c r="E20" s="69" t="s">
        <v>116</v>
      </c>
    </row>
    <row r="21" spans="1:5" s="77" customFormat="1" ht="18" customHeight="1" x14ac:dyDescent="0.25">
      <c r="A21" s="65">
        <v>2020</v>
      </c>
      <c r="B21" s="66" t="s">
        <v>116</v>
      </c>
      <c r="C21" s="84" t="s">
        <v>116</v>
      </c>
      <c r="D21" s="68" t="s">
        <v>116</v>
      </c>
      <c r="E21" s="69" t="s">
        <v>116</v>
      </c>
    </row>
    <row r="22" spans="1:5" s="77" customFormat="1" ht="18" customHeight="1" x14ac:dyDescent="0.25">
      <c r="A22" s="65">
        <v>2021</v>
      </c>
      <c r="B22" s="66" t="s">
        <v>116</v>
      </c>
      <c r="C22" s="84" t="s">
        <v>116</v>
      </c>
      <c r="D22" s="68" t="s">
        <v>116</v>
      </c>
      <c r="E22" s="69" t="s">
        <v>116</v>
      </c>
    </row>
    <row r="23" spans="1:5" s="77" customFormat="1" ht="18" customHeight="1" x14ac:dyDescent="0.25">
      <c r="A23" s="65">
        <v>2022</v>
      </c>
      <c r="B23" s="66" t="s">
        <v>116</v>
      </c>
      <c r="C23" s="84" t="s">
        <v>116</v>
      </c>
      <c r="D23" s="68" t="s">
        <v>116</v>
      </c>
      <c r="E23" s="69" t="s">
        <v>116</v>
      </c>
    </row>
    <row r="24" spans="1:5" s="77" customFormat="1" ht="18" customHeight="1" x14ac:dyDescent="0.25">
      <c r="A24" s="65">
        <v>2023</v>
      </c>
      <c r="B24" s="66" t="s">
        <v>116</v>
      </c>
      <c r="C24" s="84" t="s">
        <v>116</v>
      </c>
      <c r="D24" s="68" t="s">
        <v>116</v>
      </c>
      <c r="E24" s="69" t="s">
        <v>116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45" t="s">
        <v>172</v>
      </c>
      <c r="B27" s="3"/>
      <c r="C27" s="3"/>
    </row>
    <row r="28" spans="1:5" ht="21.75" customHeight="1" x14ac:dyDescent="0.3">
      <c r="A28" s="45" t="s">
        <v>36</v>
      </c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6" t="str">
        <f>Headings!F35</f>
        <v>Page 35</v>
      </c>
      <c r="B30" s="137"/>
      <c r="C30" s="137"/>
      <c r="D30" s="137"/>
      <c r="E30" s="138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Headings!E36</f>
        <v>July 2014 Emergency Medical Services (EMS) Property Tax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s="28" customFormat="1" ht="66" customHeight="1" x14ac:dyDescent="0.3">
      <c r="A4" s="27" t="s">
        <v>156</v>
      </c>
      <c r="B4" s="50" t="s">
        <v>118</v>
      </c>
      <c r="C4" s="50" t="s">
        <v>50</v>
      </c>
      <c r="D4" s="27" t="s">
        <v>215</v>
      </c>
      <c r="E4" s="51" t="s">
        <v>216</v>
      </c>
    </row>
    <row r="5" spans="1:5" s="77" customFormat="1" ht="18" customHeight="1" x14ac:dyDescent="0.25">
      <c r="A5" s="60">
        <v>2004</v>
      </c>
      <c r="B5" s="61">
        <v>55703623</v>
      </c>
      <c r="C5" s="75" t="s">
        <v>116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57448128</v>
      </c>
      <c r="C6" s="67">
        <v>3.1317621835836418E-2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59125468</v>
      </c>
      <c r="C7" s="67">
        <v>2.9197470107293899E-2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61271823</v>
      </c>
      <c r="C8" s="67">
        <v>3.6301699971321932E-2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101838056</v>
      </c>
      <c r="C9" s="67">
        <v>0.66206995342704267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105583802</v>
      </c>
      <c r="C10" s="67">
        <v>3.6781397319681775E-2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102097238</v>
      </c>
      <c r="C11" s="67">
        <v>-3.3021769759721264E-2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98589189</v>
      </c>
      <c r="C12" s="67">
        <v>-3.4359881508253975E-2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95268834</v>
      </c>
      <c r="C13" s="67">
        <v>-3.3678692701285984E-2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93870870</v>
      </c>
      <c r="C14" s="68">
        <v>-1.4673885900608363E-2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71">
        <v>113541014.79227501</v>
      </c>
      <c r="C15" s="83">
        <v>0.2095447159728574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116676350.30749364</v>
      </c>
      <c r="C16" s="68">
        <v>2.7614122711117073E-2</v>
      </c>
      <c r="D16" s="78">
        <v>1.1510511661070311E-3</v>
      </c>
      <c r="E16" s="74">
        <v>134146.04012264311</v>
      </c>
    </row>
    <row r="17" spans="1:5" s="77" customFormat="1" ht="18" customHeight="1" x14ac:dyDescent="0.25">
      <c r="A17" s="65">
        <v>2016</v>
      </c>
      <c r="B17" s="66">
        <v>119294307.3978276</v>
      </c>
      <c r="C17" s="68">
        <v>2.2437769808830055E-2</v>
      </c>
      <c r="D17" s="68">
        <v>1.1054162258332667E-3</v>
      </c>
      <c r="E17" s="69">
        <v>131724.25292059779</v>
      </c>
    </row>
    <row r="18" spans="1:5" s="77" customFormat="1" ht="18" customHeight="1" x14ac:dyDescent="0.25">
      <c r="A18" s="65">
        <v>2017</v>
      </c>
      <c r="B18" s="66">
        <v>121984599.06952627</v>
      </c>
      <c r="C18" s="68">
        <v>2.2551718773360818E-2</v>
      </c>
      <c r="D18" s="68">
        <v>6.1188283927249287E-4</v>
      </c>
      <c r="E18" s="69">
        <v>74594.639646276832</v>
      </c>
    </row>
    <row r="19" spans="1:5" s="77" customFormat="1" ht="18" customHeight="1" x14ac:dyDescent="0.25">
      <c r="A19" s="65">
        <v>2018</v>
      </c>
      <c r="B19" s="66">
        <v>124668694.77906334</v>
      </c>
      <c r="C19" s="68">
        <v>2.2003562171051261E-2</v>
      </c>
      <c r="D19" s="68">
        <v>1.0724712085075083E-5</v>
      </c>
      <c r="E19" s="69">
        <v>1337.0215183496475</v>
      </c>
    </row>
    <row r="20" spans="1:5" s="77" customFormat="1" ht="18" customHeight="1" x14ac:dyDescent="0.25">
      <c r="A20" s="65">
        <v>2019</v>
      </c>
      <c r="B20" s="66">
        <v>127351846.08345249</v>
      </c>
      <c r="C20" s="68">
        <v>2.1522253915822187E-2</v>
      </c>
      <c r="D20" s="68">
        <v>-7.188701759938132E-4</v>
      </c>
      <c r="E20" s="69">
        <v>-91615.303516507149</v>
      </c>
    </row>
    <row r="21" spans="1:5" s="77" customFormat="1" ht="18" customHeight="1" x14ac:dyDescent="0.25">
      <c r="A21" s="65">
        <v>2020</v>
      </c>
      <c r="B21" s="66" t="s">
        <v>116</v>
      </c>
      <c r="C21" s="84" t="s">
        <v>116</v>
      </c>
      <c r="D21" s="68" t="s">
        <v>116</v>
      </c>
      <c r="E21" s="69" t="s">
        <v>116</v>
      </c>
    </row>
    <row r="22" spans="1:5" s="77" customFormat="1" ht="18" customHeight="1" x14ac:dyDescent="0.25">
      <c r="A22" s="65">
        <v>2021</v>
      </c>
      <c r="B22" s="66" t="s">
        <v>116</v>
      </c>
      <c r="C22" s="84" t="s">
        <v>116</v>
      </c>
      <c r="D22" s="68" t="s">
        <v>116</v>
      </c>
      <c r="E22" s="69" t="s">
        <v>116</v>
      </c>
    </row>
    <row r="23" spans="1:5" s="77" customFormat="1" ht="18" customHeight="1" x14ac:dyDescent="0.25">
      <c r="A23" s="65">
        <v>2022</v>
      </c>
      <c r="B23" s="66" t="s">
        <v>116</v>
      </c>
      <c r="C23" s="84" t="s">
        <v>116</v>
      </c>
      <c r="D23" s="68" t="s">
        <v>116</v>
      </c>
      <c r="E23" s="69" t="s">
        <v>116</v>
      </c>
    </row>
    <row r="24" spans="1:5" s="77" customFormat="1" ht="18" customHeight="1" x14ac:dyDescent="0.25">
      <c r="A24" s="65">
        <v>2023</v>
      </c>
      <c r="B24" s="66" t="s">
        <v>116</v>
      </c>
      <c r="C24" s="84" t="s">
        <v>116</v>
      </c>
      <c r="D24" s="68" t="s">
        <v>116</v>
      </c>
      <c r="E24" s="69" t="s">
        <v>116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45" t="s">
        <v>172</v>
      </c>
      <c r="B27" s="3"/>
      <c r="C27" s="3"/>
    </row>
    <row r="28" spans="1:5" ht="21.75" customHeight="1" x14ac:dyDescent="0.3">
      <c r="A28" s="45" t="s">
        <v>210</v>
      </c>
      <c r="B28" s="3"/>
      <c r="C28" s="3"/>
    </row>
    <row r="29" spans="1:5" ht="21.75" customHeight="1" x14ac:dyDescent="0.3">
      <c r="A29" s="79" t="s">
        <v>235</v>
      </c>
      <c r="B29" s="20"/>
      <c r="C29" s="20"/>
    </row>
    <row r="30" spans="1:5" ht="21.75" customHeight="1" x14ac:dyDescent="0.3">
      <c r="A30" s="136" t="str">
        <f>Headings!F36</f>
        <v>Page 36</v>
      </c>
      <c r="B30" s="137"/>
      <c r="C30" s="137"/>
      <c r="D30" s="137"/>
      <c r="E30" s="138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Headings!E37</f>
        <v>July 2014 Conservation Futures Property Tax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s="28" customFormat="1" ht="66" customHeight="1" x14ac:dyDescent="0.3">
      <c r="A4" s="27" t="s">
        <v>156</v>
      </c>
      <c r="B4" s="50" t="s">
        <v>118</v>
      </c>
      <c r="C4" s="50" t="s">
        <v>50</v>
      </c>
      <c r="D4" s="27" t="s">
        <v>215</v>
      </c>
      <c r="E4" s="51" t="s">
        <v>216</v>
      </c>
    </row>
    <row r="5" spans="1:5" s="77" customFormat="1" ht="18" customHeight="1" x14ac:dyDescent="0.25">
      <c r="A5" s="60">
        <v>2004</v>
      </c>
      <c r="B5" s="61">
        <v>13908400</v>
      </c>
      <c r="C5" s="62" t="s">
        <v>116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14349780</v>
      </c>
      <c r="C6" s="67">
        <v>3.1734778982485334E-2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14759876</v>
      </c>
      <c r="C7" s="67">
        <v>2.8578556605048933E-2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15259661</v>
      </c>
      <c r="C8" s="67">
        <v>3.3861056827306779E-2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15755647</v>
      </c>
      <c r="C9" s="67">
        <v>3.2503081162812197E-2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16360030</v>
      </c>
      <c r="C10" s="67">
        <v>3.8359770309654762E-2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16738720</v>
      </c>
      <c r="C11" s="67">
        <v>2.3147268067356785E-2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17061273</v>
      </c>
      <c r="C12" s="67">
        <v>1.9269872487263084E-2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17416782</v>
      </c>
      <c r="C13" s="67">
        <v>2.0837190753585588E-2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17566647</v>
      </c>
      <c r="C14" s="68">
        <v>8.6046320152597389E-3</v>
      </c>
      <c r="D14" s="68">
        <v>0</v>
      </c>
      <c r="E14" s="69">
        <v>0</v>
      </c>
    </row>
    <row r="15" spans="1:5" s="77" customFormat="1" ht="18" customHeight="1" thickBot="1" x14ac:dyDescent="0.3">
      <c r="A15" s="65">
        <v>2014</v>
      </c>
      <c r="B15" s="66">
        <v>17955638</v>
      </c>
      <c r="C15" s="84">
        <v>2.2143724980640878E-2</v>
      </c>
      <c r="D15" s="68">
        <v>0</v>
      </c>
      <c r="E15" s="69">
        <v>0</v>
      </c>
    </row>
    <row r="16" spans="1:5" s="77" customFormat="1" ht="18" customHeight="1" thickTop="1" x14ac:dyDescent="0.25">
      <c r="A16" s="80">
        <v>2015</v>
      </c>
      <c r="B16" s="81">
        <v>18374015.404819816</v>
      </c>
      <c r="C16" s="78">
        <v>2.3300614816349929E-2</v>
      </c>
      <c r="D16" s="78">
        <v>1.3059228101932607E-3</v>
      </c>
      <c r="E16" s="74">
        <v>23963.751022916287</v>
      </c>
    </row>
    <row r="17" spans="1:5" s="77" customFormat="1" ht="18" customHeight="1" x14ac:dyDescent="0.25">
      <c r="A17" s="65">
        <v>2016</v>
      </c>
      <c r="B17" s="66">
        <v>18786448.551024243</v>
      </c>
      <c r="C17" s="68">
        <v>2.2446544052435957E-2</v>
      </c>
      <c r="D17" s="68">
        <v>1.2730019827753569E-3</v>
      </c>
      <c r="E17" s="69">
        <v>23884.780881341547</v>
      </c>
    </row>
    <row r="18" spans="1:5" s="77" customFormat="1" ht="18" customHeight="1" x14ac:dyDescent="0.25">
      <c r="A18" s="65">
        <v>2017</v>
      </c>
      <c r="B18" s="66">
        <v>19209364.827494651</v>
      </c>
      <c r="C18" s="68">
        <v>2.2511773596896711E-2</v>
      </c>
      <c r="D18" s="68">
        <v>7.7225657707047368E-4</v>
      </c>
      <c r="E18" s="69">
        <v>14823.111084349453</v>
      </c>
    </row>
    <row r="19" spans="1:5" s="77" customFormat="1" ht="18" customHeight="1" x14ac:dyDescent="0.25">
      <c r="A19" s="65">
        <v>2018</v>
      </c>
      <c r="B19" s="66">
        <v>19633017.808808398</v>
      </c>
      <c r="C19" s="68">
        <v>2.2054502328331393E-2</v>
      </c>
      <c r="D19" s="68">
        <v>2.500290316609366E-4</v>
      </c>
      <c r="E19" s="69">
        <v>4907.5973894968629</v>
      </c>
    </row>
    <row r="20" spans="1:5" s="77" customFormat="1" ht="18" customHeight="1" x14ac:dyDescent="0.25">
      <c r="A20" s="65">
        <v>2019</v>
      </c>
      <c r="B20" s="66">
        <v>20054531.384881496</v>
      </c>
      <c r="C20" s="68">
        <v>2.1469627348067899E-2</v>
      </c>
      <c r="D20" s="68">
        <v>-6.2037668333703166E-4</v>
      </c>
      <c r="E20" s="69">
        <v>-12449.086789604276</v>
      </c>
    </row>
    <row r="21" spans="1:5" s="77" customFormat="1" ht="18" customHeight="1" x14ac:dyDescent="0.25">
      <c r="A21" s="65">
        <v>2020</v>
      </c>
      <c r="B21" s="66">
        <v>20483890.662816253</v>
      </c>
      <c r="C21" s="68">
        <v>2.1409589169380405E-2</v>
      </c>
      <c r="D21" s="68">
        <v>-1.2252803625733E-3</v>
      </c>
      <c r="E21" s="69">
        <v>-25129.299415346235</v>
      </c>
    </row>
    <row r="22" spans="1:5" s="77" customFormat="1" ht="18" customHeight="1" x14ac:dyDescent="0.25">
      <c r="A22" s="65">
        <v>2021</v>
      </c>
      <c r="B22" s="66">
        <v>20919170.847755589</v>
      </c>
      <c r="C22" s="68">
        <v>2.1249878360729779E-2</v>
      </c>
      <c r="D22" s="68">
        <v>-2.0188059074790488E-3</v>
      </c>
      <c r="E22" s="69">
        <v>-42317.175851609558</v>
      </c>
    </row>
    <row r="23" spans="1:5" s="77" customFormat="1" ht="18" customHeight="1" x14ac:dyDescent="0.25">
      <c r="A23" s="65">
        <v>2022</v>
      </c>
      <c r="B23" s="66">
        <v>21361745.986619793</v>
      </c>
      <c r="C23" s="68">
        <v>2.1156437895419211E-2</v>
      </c>
      <c r="D23" s="68">
        <v>-4.1381858463708232E-3</v>
      </c>
      <c r="E23" s="69">
        <v>-88766.205952707678</v>
      </c>
    </row>
    <row r="24" spans="1:5" s="77" customFormat="1" ht="18" customHeight="1" x14ac:dyDescent="0.25">
      <c r="A24" s="65">
        <v>2023</v>
      </c>
      <c r="B24" s="66">
        <v>21815240.557477899</v>
      </c>
      <c r="C24" s="68">
        <v>2.1229283933165366E-2</v>
      </c>
      <c r="D24" s="68">
        <v>-6.1934370688171425E-3</v>
      </c>
      <c r="E24" s="69">
        <v>-135953.33797690272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45" t="s">
        <v>172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6" t="str">
        <f>Headings!F37</f>
        <v>Page 37</v>
      </c>
      <c r="B30" s="137"/>
      <c r="C30" s="137"/>
      <c r="D30" s="137"/>
      <c r="E30" s="138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Headings!E38</f>
        <v>July 2014 Unincorporated Area/Roads Property Tax Levy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s="28" customFormat="1" ht="66" customHeight="1" x14ac:dyDescent="0.3">
      <c r="A4" s="27" t="s">
        <v>156</v>
      </c>
      <c r="B4" s="50" t="s">
        <v>118</v>
      </c>
      <c r="C4" s="50" t="s">
        <v>50</v>
      </c>
      <c r="D4" s="27" t="s">
        <v>215</v>
      </c>
      <c r="E4" s="51" t="s">
        <v>216</v>
      </c>
    </row>
    <row r="5" spans="1:5" s="77" customFormat="1" ht="18" customHeight="1" x14ac:dyDescent="0.25">
      <c r="A5" s="60">
        <v>2004</v>
      </c>
      <c r="B5" s="61">
        <v>64602595</v>
      </c>
      <c r="C5" s="62" t="s">
        <v>116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70315225</v>
      </c>
      <c r="C6" s="67">
        <v>8.8427252806176027E-2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76515439</v>
      </c>
      <c r="C7" s="67">
        <v>8.8177403969055046E-2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78812633</v>
      </c>
      <c r="C8" s="67">
        <v>3.0022620663523902E-2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81135147</v>
      </c>
      <c r="C9" s="67">
        <v>2.9468803560972257E-2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83470224</v>
      </c>
      <c r="C10" s="67">
        <v>2.8780092060472828E-2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84675096</v>
      </c>
      <c r="C11" s="67">
        <v>1.443475220576862E-2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86104033</v>
      </c>
      <c r="C12" s="67">
        <v>1.6875528549740393E-2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73706592</v>
      </c>
      <c r="C13" s="67">
        <v>-0.14398211753914014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67537651</v>
      </c>
      <c r="C14" s="67">
        <v>-8.3695919626836091E-2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71">
        <v>71721037.701000005</v>
      </c>
      <c r="C15" s="72">
        <v>6.1941548737014962E-2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75447885.967236236</v>
      </c>
      <c r="C16" s="67">
        <v>5.1963111322694377E-2</v>
      </c>
      <c r="D16" s="78">
        <v>1.5175764692440197E-2</v>
      </c>
      <c r="E16" s="74">
        <v>1127863.1777894348</v>
      </c>
    </row>
    <row r="17" spans="1:5" s="77" customFormat="1" ht="18" customHeight="1" x14ac:dyDescent="0.25">
      <c r="A17" s="65">
        <v>2016</v>
      </c>
      <c r="B17" s="66">
        <v>78692268.674104288</v>
      </c>
      <c r="C17" s="67">
        <v>4.3001638353087124E-2</v>
      </c>
      <c r="D17" s="68">
        <v>1.597560549329291E-2</v>
      </c>
      <c r="E17" s="69">
        <v>1237388.607474789</v>
      </c>
    </row>
    <row r="18" spans="1:5" s="77" customFormat="1" ht="18" customHeight="1" x14ac:dyDescent="0.25">
      <c r="A18" s="65">
        <v>2017</v>
      </c>
      <c r="B18" s="66">
        <v>77275283.336420134</v>
      </c>
      <c r="C18" s="67">
        <v>-1.8006665223396334E-2</v>
      </c>
      <c r="D18" s="68">
        <v>4.847456403619832E-3</v>
      </c>
      <c r="E18" s="69">
        <v>372781.52486082911</v>
      </c>
    </row>
    <row r="19" spans="1:5" s="77" customFormat="1" ht="18" customHeight="1" x14ac:dyDescent="0.25">
      <c r="A19" s="65">
        <v>2018</v>
      </c>
      <c r="B19" s="66">
        <v>77002111.132477388</v>
      </c>
      <c r="C19" s="67">
        <v>-3.5350527639411711E-3</v>
      </c>
      <c r="D19" s="68">
        <v>-3.1522226734987391E-2</v>
      </c>
      <c r="E19" s="69">
        <v>-2506281.5824958086</v>
      </c>
    </row>
    <row r="20" spans="1:5" s="77" customFormat="1" ht="18" customHeight="1" x14ac:dyDescent="0.25">
      <c r="A20" s="65">
        <v>2019</v>
      </c>
      <c r="B20" s="66">
        <v>76869575.361222357</v>
      </c>
      <c r="C20" s="67">
        <v>-1.7211965919611272E-3</v>
      </c>
      <c r="D20" s="68">
        <v>-3.318324828491992E-2</v>
      </c>
      <c r="E20" s="69">
        <v>-2638330.5835804492</v>
      </c>
    </row>
    <row r="21" spans="1:5" s="77" customFormat="1" ht="18" customHeight="1" x14ac:dyDescent="0.25">
      <c r="A21" s="65">
        <v>2020</v>
      </c>
      <c r="B21" s="66">
        <v>80116214.343392134</v>
      </c>
      <c r="C21" s="67">
        <v>4.2235682542973718E-2</v>
      </c>
      <c r="D21" s="68">
        <v>-3.0733543865962609E-2</v>
      </c>
      <c r="E21" s="69">
        <v>-2540328.4848196656</v>
      </c>
    </row>
    <row r="22" spans="1:5" s="77" customFormat="1" ht="18" customHeight="1" x14ac:dyDescent="0.25">
      <c r="A22" s="65">
        <v>2021</v>
      </c>
      <c r="B22" s="66">
        <v>83467926.952940777</v>
      </c>
      <c r="C22" s="67">
        <v>4.1835633860364485E-2</v>
      </c>
      <c r="D22" s="68">
        <v>-3.0776652041675678E-2</v>
      </c>
      <c r="E22" s="69">
        <v>-2650434.8557863235</v>
      </c>
    </row>
    <row r="23" spans="1:5" s="77" customFormat="1" ht="18" customHeight="1" x14ac:dyDescent="0.25">
      <c r="A23" s="65">
        <v>2022</v>
      </c>
      <c r="B23" s="66">
        <v>87323306.889652133</v>
      </c>
      <c r="C23" s="67">
        <v>4.6189956758899919E-2</v>
      </c>
      <c r="D23" s="68">
        <v>-1.3405072355967551E-2</v>
      </c>
      <c r="E23" s="69">
        <v>-1186480.0987913609</v>
      </c>
    </row>
    <row r="24" spans="1:5" s="77" customFormat="1" ht="18" customHeight="1" x14ac:dyDescent="0.25">
      <c r="A24" s="65">
        <v>2023</v>
      </c>
      <c r="B24" s="66">
        <v>89238234.054712355</v>
      </c>
      <c r="C24" s="67">
        <v>2.1929164541146573E-2</v>
      </c>
      <c r="D24" s="68">
        <v>-1.4529449982870535E-2</v>
      </c>
      <c r="E24" s="69">
        <v>-1315698.8387274444</v>
      </c>
    </row>
    <row r="25" spans="1:5" ht="21.75" customHeight="1" x14ac:dyDescent="0.3">
      <c r="A25" s="43" t="s">
        <v>4</v>
      </c>
      <c r="B25" s="3"/>
      <c r="C25" s="3"/>
    </row>
    <row r="26" spans="1:5" ht="21.75" customHeight="1" x14ac:dyDescent="0.3">
      <c r="A26" s="45" t="s">
        <v>172</v>
      </c>
      <c r="B26" s="3"/>
      <c r="C26" s="3"/>
    </row>
    <row r="27" spans="1:5" ht="21.75" customHeight="1" x14ac:dyDescent="0.3">
      <c r="A27" s="45" t="s">
        <v>122</v>
      </c>
      <c r="B27" s="3"/>
      <c r="C27" s="3"/>
    </row>
    <row r="28" spans="1:5" ht="21.75" customHeight="1" x14ac:dyDescent="0.3">
      <c r="A28" s="77" t="s">
        <v>249</v>
      </c>
      <c r="B28" s="20"/>
      <c r="C28" s="20"/>
    </row>
    <row r="29" spans="1:5" ht="21.75" customHeight="1" x14ac:dyDescent="0.3">
      <c r="A29" s="85" t="s">
        <v>248</v>
      </c>
    </row>
    <row r="30" spans="1:5" ht="21.75" customHeight="1" x14ac:dyDescent="0.3">
      <c r="A30" s="136" t="str">
        <f>Headings!F38</f>
        <v>Page 38</v>
      </c>
      <c r="B30" s="137"/>
      <c r="C30" s="137"/>
      <c r="D30" s="137"/>
      <c r="E30" s="138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Headings!E39</f>
        <v>July 2014 Flood District Property Tax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s="28" customFormat="1" ht="66" customHeight="1" x14ac:dyDescent="0.3">
      <c r="A4" s="27" t="s">
        <v>156</v>
      </c>
      <c r="B4" s="50" t="s">
        <v>118</v>
      </c>
      <c r="C4" s="50" t="s">
        <v>50</v>
      </c>
      <c r="D4" s="27" t="s">
        <v>215</v>
      </c>
      <c r="E4" s="51" t="s">
        <v>216</v>
      </c>
    </row>
    <row r="5" spans="1:5" s="77" customFormat="1" ht="18" customHeight="1" x14ac:dyDescent="0.25">
      <c r="A5" s="60">
        <v>2004</v>
      </c>
      <c r="B5" s="61" t="s">
        <v>116</v>
      </c>
      <c r="C5" s="62" t="s">
        <v>116</v>
      </c>
      <c r="D5" s="75" t="s">
        <v>116</v>
      </c>
      <c r="E5" s="64" t="s">
        <v>116</v>
      </c>
    </row>
    <row r="6" spans="1:5" s="77" customFormat="1" ht="18" customHeight="1" x14ac:dyDescent="0.25">
      <c r="A6" s="65">
        <v>2005</v>
      </c>
      <c r="B6" s="66" t="s">
        <v>116</v>
      </c>
      <c r="C6" s="67" t="s">
        <v>116</v>
      </c>
      <c r="D6" s="68" t="s">
        <v>116</v>
      </c>
      <c r="E6" s="69" t="s">
        <v>116</v>
      </c>
    </row>
    <row r="7" spans="1:5" s="77" customFormat="1" ht="18" customHeight="1" x14ac:dyDescent="0.25">
      <c r="A7" s="65">
        <v>2006</v>
      </c>
      <c r="B7" s="66" t="s">
        <v>116</v>
      </c>
      <c r="C7" s="67" t="s">
        <v>116</v>
      </c>
      <c r="D7" s="68" t="s">
        <v>116</v>
      </c>
      <c r="E7" s="69" t="s">
        <v>116</v>
      </c>
    </row>
    <row r="8" spans="1:5" s="77" customFormat="1" ht="18" customHeight="1" x14ac:dyDescent="0.25">
      <c r="A8" s="65">
        <v>2007</v>
      </c>
      <c r="B8" s="66" t="s">
        <v>116</v>
      </c>
      <c r="C8" s="67" t="s">
        <v>116</v>
      </c>
      <c r="D8" s="68" t="s">
        <v>116</v>
      </c>
      <c r="E8" s="69" t="s">
        <v>116</v>
      </c>
    </row>
    <row r="9" spans="1:5" s="77" customFormat="1" ht="18" customHeight="1" x14ac:dyDescent="0.25">
      <c r="A9" s="65">
        <v>2008</v>
      </c>
      <c r="B9" s="66" t="s">
        <v>116</v>
      </c>
      <c r="C9" s="67" t="s">
        <v>116</v>
      </c>
      <c r="D9" s="68" t="s">
        <v>116</v>
      </c>
      <c r="E9" s="69" t="s">
        <v>116</v>
      </c>
    </row>
    <row r="10" spans="1:5" s="77" customFormat="1" ht="18" customHeight="1" x14ac:dyDescent="0.25">
      <c r="A10" s="65">
        <v>2009</v>
      </c>
      <c r="B10" s="66" t="s">
        <v>116</v>
      </c>
      <c r="C10" s="67" t="s">
        <v>116</v>
      </c>
      <c r="D10" s="68" t="s">
        <v>116</v>
      </c>
      <c r="E10" s="69" t="s">
        <v>116</v>
      </c>
    </row>
    <row r="11" spans="1:5" s="77" customFormat="1" ht="18" customHeight="1" x14ac:dyDescent="0.25">
      <c r="A11" s="65">
        <v>2010</v>
      </c>
      <c r="B11" s="66" t="s">
        <v>116</v>
      </c>
      <c r="C11" s="67" t="s">
        <v>116</v>
      </c>
      <c r="D11" s="68" t="s">
        <v>116</v>
      </c>
      <c r="E11" s="69" t="s">
        <v>116</v>
      </c>
    </row>
    <row r="12" spans="1:5" s="77" customFormat="1" ht="18" customHeight="1" x14ac:dyDescent="0.25">
      <c r="A12" s="65">
        <v>2011</v>
      </c>
      <c r="B12" s="66">
        <v>36070313</v>
      </c>
      <c r="C12" s="67" t="s">
        <v>116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36896149</v>
      </c>
      <c r="C13" s="67">
        <v>2.2895171439183182E-2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41346031</v>
      </c>
      <c r="C14" s="68">
        <v>0.12060559490910561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71">
        <v>52104009</v>
      </c>
      <c r="C15" s="83">
        <v>0.26019372935699692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53297131.090000004</v>
      </c>
      <c r="C16" s="68">
        <v>2.2898853905848338E-2</v>
      </c>
      <c r="D16" s="78">
        <v>9.9706928548348728E-4</v>
      </c>
      <c r="E16" s="74">
        <v>53088</v>
      </c>
    </row>
    <row r="17" spans="1:5" s="77" customFormat="1" ht="18" customHeight="1" x14ac:dyDescent="0.25">
      <c r="A17" s="65">
        <v>2016</v>
      </c>
      <c r="B17" s="66">
        <v>54484304.400900006</v>
      </c>
      <c r="C17" s="68">
        <v>2.2274619414228702E-2</v>
      </c>
      <c r="D17" s="68">
        <v>9.4551161291644981E-4</v>
      </c>
      <c r="E17" s="69">
        <v>51466.880000002682</v>
      </c>
    </row>
    <row r="18" spans="1:5" s="77" customFormat="1" ht="18" customHeight="1" x14ac:dyDescent="0.25">
      <c r="A18" s="65">
        <v>2017</v>
      </c>
      <c r="B18" s="66">
        <v>55706790.444909006</v>
      </c>
      <c r="C18" s="68">
        <v>2.2437398393009511E-2</v>
      </c>
      <c r="D18" s="68">
        <v>4.4783977283757714E-4</v>
      </c>
      <c r="E18" s="69">
        <v>24936.548800006509</v>
      </c>
    </row>
    <row r="19" spans="1:5" s="77" customFormat="1" ht="18" customHeight="1" x14ac:dyDescent="0.25">
      <c r="A19" s="65">
        <v>2018</v>
      </c>
      <c r="B19" s="66">
        <v>56924449.349358097</v>
      </c>
      <c r="C19" s="68">
        <v>2.1858356848852845E-2</v>
      </c>
      <c r="D19" s="68">
        <v>-1.6909180432533866E-4</v>
      </c>
      <c r="E19" s="69">
        <v>-9627.0857120007277</v>
      </c>
    </row>
    <row r="20" spans="1:5" s="77" customFormat="1" ht="18" customHeight="1" x14ac:dyDescent="0.25">
      <c r="A20" s="65">
        <v>2019</v>
      </c>
      <c r="B20" s="66">
        <v>58140950.842851676</v>
      </c>
      <c r="C20" s="68">
        <v>2.1370456937187754E-2</v>
      </c>
      <c r="D20" s="68">
        <v>-9.0392068669298276E-4</v>
      </c>
      <c r="E20" s="69">
        <v>-52602.356569126248</v>
      </c>
    </row>
    <row r="21" spans="1:5" s="77" customFormat="1" ht="18" customHeight="1" x14ac:dyDescent="0.25">
      <c r="A21" s="65">
        <v>2020</v>
      </c>
      <c r="B21" s="66">
        <v>59372202.35128019</v>
      </c>
      <c r="C21" s="68">
        <v>2.1177010189538326E-2</v>
      </c>
      <c r="D21" s="68">
        <v>-1.6445497561512479E-3</v>
      </c>
      <c r="E21" s="69">
        <v>-97801.380134813488</v>
      </c>
    </row>
    <row r="22" spans="1:5" s="77" customFormat="1" ht="18" customHeight="1" x14ac:dyDescent="0.25">
      <c r="A22" s="65">
        <v>2021</v>
      </c>
      <c r="B22" s="66">
        <v>60622585.374792993</v>
      </c>
      <c r="C22" s="68">
        <v>2.1060074816069863E-2</v>
      </c>
      <c r="D22" s="68">
        <v>-2.3726193356317093E-3</v>
      </c>
      <c r="E22" s="69">
        <v>-144176.39393620938</v>
      </c>
    </row>
    <row r="23" spans="1:5" s="77" customFormat="1" ht="18" customHeight="1" x14ac:dyDescent="0.25">
      <c r="A23" s="65">
        <v>2022</v>
      </c>
      <c r="B23" s="66">
        <v>61894670.228540935</v>
      </c>
      <c r="C23" s="68">
        <v>2.0983678704618258E-2</v>
      </c>
      <c r="D23" s="68">
        <v>-4.5114337547240702E-3</v>
      </c>
      <c r="E23" s="69">
        <v>-280499.15787556767</v>
      </c>
    </row>
    <row r="24" spans="1:5" s="77" customFormat="1" ht="18" customHeight="1" x14ac:dyDescent="0.25">
      <c r="A24" s="65">
        <v>2023</v>
      </c>
      <c r="B24" s="66">
        <v>63196753.930826351</v>
      </c>
      <c r="C24" s="68">
        <v>2.1037089259504649E-2</v>
      </c>
      <c r="D24" s="68">
        <v>-6.6490367509137727E-3</v>
      </c>
      <c r="E24" s="69">
        <v>-423010.14945425093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45" t="s">
        <v>172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6" t="str">
        <f>Headings!F39</f>
        <v>Page 39</v>
      </c>
      <c r="B30" s="137"/>
      <c r="C30" s="137"/>
      <c r="D30" s="137"/>
      <c r="E30" s="138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Headings!E4</f>
        <v>July 2014 Countywide New Construction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ht="66" customHeight="1" x14ac:dyDescent="0.3">
      <c r="A4" s="27" t="s">
        <v>156</v>
      </c>
      <c r="B4" s="50" t="s">
        <v>118</v>
      </c>
      <c r="C4" s="50" t="s">
        <v>50</v>
      </c>
      <c r="D4" s="35" t="s">
        <v>215</v>
      </c>
      <c r="E4" s="54" t="s">
        <v>216</v>
      </c>
    </row>
    <row r="5" spans="1:5" s="77" customFormat="1" ht="18" customHeight="1" x14ac:dyDescent="0.25">
      <c r="A5" s="60">
        <v>2004</v>
      </c>
      <c r="B5" s="61">
        <v>4201000000</v>
      </c>
      <c r="C5" s="62" t="s">
        <v>116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4292399999.99999</v>
      </c>
      <c r="C6" s="67">
        <v>2.1756724589381049E-2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4964300000</v>
      </c>
      <c r="C7" s="67">
        <v>0.15653247600410292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5950400000</v>
      </c>
      <c r="C8" s="67">
        <v>0.19863827729992134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6663100000</v>
      </c>
      <c r="C9" s="67">
        <v>0.11977346060769034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8005200000</v>
      </c>
      <c r="C10" s="67">
        <v>0.2014227611772299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5205200000</v>
      </c>
      <c r="C11" s="67">
        <v>-0.34977264777894368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2457642885</v>
      </c>
      <c r="C12" s="67">
        <v>-0.52784851974948133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1925434669</v>
      </c>
      <c r="C13" s="67">
        <v>-0.21655229864692083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1983503613</v>
      </c>
      <c r="C14" s="68">
        <v>3.0158875258104123E-2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71">
        <v>3406198290</v>
      </c>
      <c r="C15" s="72">
        <v>0.71726346636102645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4172968942.1129599</v>
      </c>
      <c r="C16" s="67">
        <v>0.2251103978191944</v>
      </c>
      <c r="D16" s="78">
        <v>3.6106262163970948E-2</v>
      </c>
      <c r="E16" s="74">
        <v>145419747.11295986</v>
      </c>
    </row>
    <row r="17" spans="1:5" s="77" customFormat="1" ht="18" customHeight="1" x14ac:dyDescent="0.25">
      <c r="A17" s="65">
        <v>2016</v>
      </c>
      <c r="B17" s="66">
        <v>4571370324.7012997</v>
      </c>
      <c r="C17" s="67">
        <v>9.5471926130993756E-2</v>
      </c>
      <c r="D17" s="68">
        <v>3.119846204223653E-2</v>
      </c>
      <c r="E17" s="69">
        <v>138304825.70129967</v>
      </c>
    </row>
    <row r="18" spans="1:5" s="77" customFormat="1" ht="18" customHeight="1" x14ac:dyDescent="0.25">
      <c r="A18" s="65">
        <v>2017</v>
      </c>
      <c r="B18" s="66">
        <v>4840607871.1235399</v>
      </c>
      <c r="C18" s="67">
        <v>5.8896463707484248E-2</v>
      </c>
      <c r="D18" s="68">
        <v>-4.9757652928820173E-3</v>
      </c>
      <c r="E18" s="69">
        <v>-24206172.876460075</v>
      </c>
    </row>
    <row r="19" spans="1:5" s="77" customFormat="1" ht="18" customHeight="1" x14ac:dyDescent="0.25">
      <c r="A19" s="65">
        <v>2018</v>
      </c>
      <c r="B19" s="66">
        <v>4771499292.1433802</v>
      </c>
      <c r="C19" s="67">
        <v>-1.4276838946700177E-2</v>
      </c>
      <c r="D19" s="68">
        <v>-1.6512790591627691E-2</v>
      </c>
      <c r="E19" s="69">
        <v>-80113668.856619835</v>
      </c>
    </row>
    <row r="20" spans="1:5" s="77" customFormat="1" ht="18" customHeight="1" x14ac:dyDescent="0.25">
      <c r="A20" s="65">
        <v>2019</v>
      </c>
      <c r="B20" s="66">
        <v>4758826492.68431</v>
      </c>
      <c r="C20" s="67">
        <v>-2.6559365690228542E-3</v>
      </c>
      <c r="D20" s="68">
        <v>-2.6134760242520261E-2</v>
      </c>
      <c r="E20" s="69">
        <v>-127708418.31569004</v>
      </c>
    </row>
    <row r="21" spans="1:5" s="77" customFormat="1" ht="18" customHeight="1" x14ac:dyDescent="0.25">
      <c r="A21" s="65">
        <v>2020</v>
      </c>
      <c r="B21" s="66">
        <v>4869645824.1492901</v>
      </c>
      <c r="C21" s="67">
        <v>2.3287113248474434E-2</v>
      </c>
      <c r="D21" s="68">
        <v>-2.7749174601678583E-2</v>
      </c>
      <c r="E21" s="69">
        <v>-138985381.85070992</v>
      </c>
    </row>
    <row r="22" spans="1:5" s="77" customFormat="1" ht="18" customHeight="1" x14ac:dyDescent="0.25">
      <c r="A22" s="65">
        <v>2021</v>
      </c>
      <c r="B22" s="66">
        <v>5038996825.0665894</v>
      </c>
      <c r="C22" s="67">
        <v>3.4776862020942545E-2</v>
      </c>
      <c r="D22" s="68">
        <v>-2.5766898318636544E-2</v>
      </c>
      <c r="E22" s="69">
        <v>-133273359.93341064</v>
      </c>
    </row>
    <row r="23" spans="1:5" s="77" customFormat="1" ht="18" customHeight="1" x14ac:dyDescent="0.25">
      <c r="A23" s="65">
        <v>2022</v>
      </c>
      <c r="B23" s="66">
        <v>5231547839.0271702</v>
      </c>
      <c r="C23" s="67">
        <v>3.8212172113848641E-2</v>
      </c>
      <c r="D23" s="68">
        <v>-3.7506567061645679E-2</v>
      </c>
      <c r="E23" s="69">
        <v>-203863624.56692982</v>
      </c>
    </row>
    <row r="24" spans="1:5" s="77" customFormat="1" ht="18" customHeight="1" x14ac:dyDescent="0.25">
      <c r="A24" s="65">
        <v>2023</v>
      </c>
      <c r="B24" s="66">
        <v>5493279630.0771799</v>
      </c>
      <c r="C24" s="67">
        <v>5.0029513081673249E-2</v>
      </c>
      <c r="D24" s="68">
        <v>-3.7492806638266596E-2</v>
      </c>
      <c r="E24" s="69">
        <v>-213981227.77770042</v>
      </c>
    </row>
    <row r="25" spans="1:5" ht="21.75" customHeight="1" x14ac:dyDescent="0.3">
      <c r="A25" s="7"/>
      <c r="B25" s="3"/>
      <c r="C25" s="3"/>
    </row>
    <row r="26" spans="1:5" ht="21.75" customHeight="1" x14ac:dyDescent="0.3">
      <c r="A26" s="36" t="s">
        <v>4</v>
      </c>
      <c r="B26" s="3"/>
      <c r="C26" s="3"/>
    </row>
    <row r="27" spans="1:5" ht="21.75" customHeight="1" x14ac:dyDescent="0.3">
      <c r="A27" s="79" t="s">
        <v>221</v>
      </c>
      <c r="B27" s="3"/>
      <c r="C27" s="3"/>
    </row>
    <row r="28" spans="1:5" ht="21.75" customHeight="1" x14ac:dyDescent="0.3">
      <c r="A28" s="58" t="s">
        <v>222</v>
      </c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6" t="str">
        <f>Headings!F4</f>
        <v>Page 4</v>
      </c>
      <c r="B30" s="137"/>
      <c r="C30" s="137"/>
      <c r="D30" s="137"/>
      <c r="E30" s="138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Headings!E40</f>
        <v>July 2014 Ferry District Property Tax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s="28" customFormat="1" ht="66" customHeight="1" x14ac:dyDescent="0.3">
      <c r="A4" s="27" t="s">
        <v>156</v>
      </c>
      <c r="B4" s="50" t="s">
        <v>118</v>
      </c>
      <c r="C4" s="50" t="s">
        <v>50</v>
      </c>
      <c r="D4" s="27" t="s">
        <v>215</v>
      </c>
      <c r="E4" s="51" t="s">
        <v>216</v>
      </c>
    </row>
    <row r="5" spans="1:5" s="77" customFormat="1" ht="18" customHeight="1" x14ac:dyDescent="0.25">
      <c r="A5" s="60">
        <v>2004</v>
      </c>
      <c r="B5" s="61" t="s">
        <v>116</v>
      </c>
      <c r="C5" s="62" t="s">
        <v>116</v>
      </c>
      <c r="D5" s="75" t="s">
        <v>116</v>
      </c>
      <c r="E5" s="64" t="s">
        <v>116</v>
      </c>
    </row>
    <row r="6" spans="1:5" s="77" customFormat="1" ht="18" customHeight="1" x14ac:dyDescent="0.25">
      <c r="A6" s="65">
        <v>2005</v>
      </c>
      <c r="B6" s="66" t="s">
        <v>116</v>
      </c>
      <c r="C6" s="67" t="s">
        <v>116</v>
      </c>
      <c r="D6" s="68" t="s">
        <v>116</v>
      </c>
      <c r="E6" s="69" t="s">
        <v>116</v>
      </c>
    </row>
    <row r="7" spans="1:5" s="77" customFormat="1" ht="18" customHeight="1" x14ac:dyDescent="0.25">
      <c r="A7" s="65">
        <v>2006</v>
      </c>
      <c r="B7" s="66" t="s">
        <v>116</v>
      </c>
      <c r="C7" s="67" t="s">
        <v>116</v>
      </c>
      <c r="D7" s="68" t="s">
        <v>116</v>
      </c>
      <c r="E7" s="69" t="s">
        <v>116</v>
      </c>
    </row>
    <row r="8" spans="1:5" s="77" customFormat="1" ht="18" customHeight="1" x14ac:dyDescent="0.25">
      <c r="A8" s="65">
        <v>2007</v>
      </c>
      <c r="B8" s="66" t="s">
        <v>116</v>
      </c>
      <c r="C8" s="67" t="s">
        <v>116</v>
      </c>
      <c r="D8" s="68" t="s">
        <v>116</v>
      </c>
      <c r="E8" s="69" t="s">
        <v>116</v>
      </c>
    </row>
    <row r="9" spans="1:5" s="77" customFormat="1" ht="18" customHeight="1" x14ac:dyDescent="0.25">
      <c r="A9" s="65">
        <v>2008</v>
      </c>
      <c r="B9" s="66" t="s">
        <v>116</v>
      </c>
      <c r="C9" s="67" t="s">
        <v>116</v>
      </c>
      <c r="D9" s="68" t="s">
        <v>116</v>
      </c>
      <c r="E9" s="69" t="s">
        <v>116</v>
      </c>
    </row>
    <row r="10" spans="1:5" s="77" customFormat="1" ht="18" customHeight="1" x14ac:dyDescent="0.25">
      <c r="A10" s="65">
        <v>2009</v>
      </c>
      <c r="B10" s="66" t="s">
        <v>116</v>
      </c>
      <c r="C10" s="67" t="s">
        <v>116</v>
      </c>
      <c r="D10" s="68" t="s">
        <v>116</v>
      </c>
      <c r="E10" s="69" t="s">
        <v>116</v>
      </c>
    </row>
    <row r="11" spans="1:5" s="77" customFormat="1" ht="18" customHeight="1" x14ac:dyDescent="0.25">
      <c r="A11" s="65">
        <v>2010</v>
      </c>
      <c r="B11" s="66" t="s">
        <v>116</v>
      </c>
      <c r="C11" s="67" t="s">
        <v>116</v>
      </c>
      <c r="D11" s="68" t="s">
        <v>116</v>
      </c>
      <c r="E11" s="69" t="s">
        <v>116</v>
      </c>
    </row>
    <row r="12" spans="1:5" s="77" customFormat="1" ht="18" customHeight="1" x14ac:dyDescent="0.25">
      <c r="A12" s="65">
        <v>2011</v>
      </c>
      <c r="B12" s="66">
        <v>1183252</v>
      </c>
      <c r="C12" s="67" t="s">
        <v>116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1183252</v>
      </c>
      <c r="C13" s="67">
        <v>0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1183252</v>
      </c>
      <c r="C14" s="68">
        <v>0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71">
        <v>1183252</v>
      </c>
      <c r="C15" s="83">
        <v>0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1183252</v>
      </c>
      <c r="C16" s="68">
        <v>0</v>
      </c>
      <c r="D16" s="78">
        <v>0</v>
      </c>
      <c r="E16" s="74">
        <v>0</v>
      </c>
    </row>
    <row r="17" spans="1:5" s="77" customFormat="1" ht="18" customHeight="1" x14ac:dyDescent="0.25">
      <c r="A17" s="65">
        <v>2016</v>
      </c>
      <c r="B17" s="66">
        <v>1183252</v>
      </c>
      <c r="C17" s="68">
        <v>0</v>
      </c>
      <c r="D17" s="68">
        <v>-2.2100548108720419E-2</v>
      </c>
      <c r="E17" s="69">
        <v>-26741.520000000019</v>
      </c>
    </row>
    <row r="18" spans="1:5" s="77" customFormat="1" ht="18" customHeight="1" x14ac:dyDescent="0.25">
      <c r="A18" s="65">
        <v>2017</v>
      </c>
      <c r="B18" s="66">
        <v>1183252</v>
      </c>
      <c r="C18" s="68">
        <v>0</v>
      </c>
      <c r="D18" s="68">
        <v>-4.4036423238322908E-2</v>
      </c>
      <c r="E18" s="69">
        <v>-54506.455199999968</v>
      </c>
    </row>
    <row r="19" spans="1:5" s="77" customFormat="1" ht="18" customHeight="1" x14ac:dyDescent="0.25">
      <c r="A19" s="65">
        <v>2018</v>
      </c>
      <c r="B19" s="66">
        <v>1183252</v>
      </c>
      <c r="C19" s="68">
        <v>0</v>
      </c>
      <c r="D19" s="68">
        <v>-6.5061968661084491E-2</v>
      </c>
      <c r="E19" s="69">
        <v>-82342.039752000012</v>
      </c>
    </row>
    <row r="20" spans="1:5" s="77" customFormat="1" ht="18" customHeight="1" x14ac:dyDescent="0.25">
      <c r="A20" s="65">
        <v>2019</v>
      </c>
      <c r="B20" s="66">
        <v>1183252</v>
      </c>
      <c r="C20" s="68">
        <v>0</v>
      </c>
      <c r="D20" s="68">
        <v>-8.5296652375209447E-2</v>
      </c>
      <c r="E20" s="69">
        <v>-110338.9801495201</v>
      </c>
    </row>
    <row r="21" spans="1:5" s="77" customFormat="1" ht="18" customHeight="1" x14ac:dyDescent="0.25">
      <c r="A21" s="65">
        <v>2020</v>
      </c>
      <c r="B21" s="66">
        <v>1183252</v>
      </c>
      <c r="C21" s="68">
        <v>0</v>
      </c>
      <c r="D21" s="68">
        <v>-0.10492932982217895</v>
      </c>
      <c r="E21" s="69">
        <v>-138712.88995101</v>
      </c>
    </row>
    <row r="22" spans="1:5" s="77" customFormat="1" ht="18" customHeight="1" x14ac:dyDescent="0.25">
      <c r="A22" s="65">
        <v>2021</v>
      </c>
      <c r="B22" s="66">
        <v>1183252</v>
      </c>
      <c r="C22" s="68">
        <v>0</v>
      </c>
      <c r="D22" s="68">
        <v>-0.1240299913509092</v>
      </c>
      <c r="E22" s="69">
        <v>-167538.53885052004</v>
      </c>
    </row>
    <row r="23" spans="1:5" s="77" customFormat="1" ht="18" customHeight="1" x14ac:dyDescent="0.25">
      <c r="A23" s="65">
        <v>2022</v>
      </c>
      <c r="B23" s="66">
        <v>1183252</v>
      </c>
      <c r="C23" s="68">
        <v>0</v>
      </c>
      <c r="D23" s="68">
        <v>-0.14387285150915052</v>
      </c>
      <c r="E23" s="69">
        <v>-198846.44423902989</v>
      </c>
    </row>
    <row r="24" spans="1:5" s="77" customFormat="1" ht="18" customHeight="1" x14ac:dyDescent="0.25">
      <c r="A24" s="65">
        <v>2023</v>
      </c>
      <c r="B24" s="66">
        <v>1183252</v>
      </c>
      <c r="C24" s="68">
        <v>0</v>
      </c>
      <c r="D24" s="68">
        <v>-0.16331263296987619</v>
      </c>
      <c r="E24" s="69">
        <v>-230958.42868141993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45" t="s">
        <v>172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6" t="str">
        <f>Headings!F40</f>
        <v>Page 40</v>
      </c>
      <c r="B30" s="137"/>
      <c r="C30" s="137"/>
      <c r="D30" s="137"/>
      <c r="E30" s="138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7" ht="23.25" x14ac:dyDescent="0.3">
      <c r="A1" s="142" t="str">
        <f>Headings!E41</f>
        <v>July 2014 Transit Property Tax Forecast</v>
      </c>
      <c r="B1" s="138"/>
      <c r="C1" s="138"/>
      <c r="D1" s="138"/>
      <c r="E1" s="138"/>
    </row>
    <row r="2" spans="1:7" ht="21.75" customHeight="1" x14ac:dyDescent="0.3">
      <c r="A2" s="142" t="s">
        <v>125</v>
      </c>
      <c r="B2" s="138"/>
      <c r="C2" s="138"/>
      <c r="D2" s="138"/>
      <c r="E2" s="138"/>
    </row>
    <row r="4" spans="1:7" s="28" customFormat="1" ht="66" customHeight="1" x14ac:dyDescent="0.3">
      <c r="A4" s="27" t="s">
        <v>156</v>
      </c>
      <c r="B4" s="50" t="s">
        <v>118</v>
      </c>
      <c r="C4" s="50" t="s">
        <v>50</v>
      </c>
      <c r="D4" s="27" t="s">
        <v>215</v>
      </c>
      <c r="E4" s="51" t="s">
        <v>216</v>
      </c>
    </row>
    <row r="5" spans="1:7" s="77" customFormat="1" ht="18" customHeight="1" x14ac:dyDescent="0.25">
      <c r="A5" s="60">
        <v>2004</v>
      </c>
      <c r="B5" s="61" t="s">
        <v>116</v>
      </c>
      <c r="C5" s="62" t="s">
        <v>116</v>
      </c>
      <c r="D5" s="75" t="s">
        <v>116</v>
      </c>
      <c r="E5" s="64" t="s">
        <v>116</v>
      </c>
    </row>
    <row r="6" spans="1:7" s="77" customFormat="1" ht="18" customHeight="1" x14ac:dyDescent="0.25">
      <c r="A6" s="65">
        <v>2005</v>
      </c>
      <c r="B6" s="66" t="s">
        <v>116</v>
      </c>
      <c r="C6" s="67" t="s">
        <v>116</v>
      </c>
      <c r="D6" s="68" t="s">
        <v>116</v>
      </c>
      <c r="E6" s="69" t="s">
        <v>116</v>
      </c>
    </row>
    <row r="7" spans="1:7" s="77" customFormat="1" ht="18" customHeight="1" x14ac:dyDescent="0.25">
      <c r="A7" s="65">
        <v>2006</v>
      </c>
      <c r="B7" s="66" t="s">
        <v>116</v>
      </c>
      <c r="C7" s="67" t="s">
        <v>116</v>
      </c>
      <c r="D7" s="68" t="s">
        <v>116</v>
      </c>
      <c r="E7" s="69" t="s">
        <v>116</v>
      </c>
    </row>
    <row r="8" spans="1:7" s="77" customFormat="1" ht="18" customHeight="1" x14ac:dyDescent="0.25">
      <c r="A8" s="65">
        <v>2007</v>
      </c>
      <c r="B8" s="66" t="s">
        <v>116</v>
      </c>
      <c r="C8" s="67" t="s">
        <v>116</v>
      </c>
      <c r="D8" s="68" t="s">
        <v>116</v>
      </c>
      <c r="E8" s="69" t="s">
        <v>116</v>
      </c>
    </row>
    <row r="9" spans="1:7" s="77" customFormat="1" ht="18" customHeight="1" x14ac:dyDescent="0.25">
      <c r="A9" s="65">
        <v>2008</v>
      </c>
      <c r="B9" s="66" t="s">
        <v>116</v>
      </c>
      <c r="C9" s="67" t="s">
        <v>116</v>
      </c>
      <c r="D9" s="68" t="s">
        <v>116</v>
      </c>
      <c r="E9" s="69" t="s">
        <v>116</v>
      </c>
    </row>
    <row r="10" spans="1:7" s="77" customFormat="1" ht="18" customHeight="1" x14ac:dyDescent="0.25">
      <c r="A10" s="65">
        <v>2009</v>
      </c>
      <c r="B10" s="66" t="s">
        <v>116</v>
      </c>
      <c r="C10" s="67" t="s">
        <v>116</v>
      </c>
      <c r="D10" s="68" t="s">
        <v>116</v>
      </c>
      <c r="E10" s="69" t="s">
        <v>116</v>
      </c>
    </row>
    <row r="11" spans="1:7" s="77" customFormat="1" ht="18" customHeight="1" x14ac:dyDescent="0.25">
      <c r="A11" s="65">
        <v>2010</v>
      </c>
      <c r="B11" s="66">
        <v>22122922</v>
      </c>
      <c r="C11" s="67" t="s">
        <v>116</v>
      </c>
      <c r="D11" s="68">
        <v>0</v>
      </c>
      <c r="E11" s="69">
        <v>0</v>
      </c>
    </row>
    <row r="12" spans="1:7" s="77" customFormat="1" ht="18" customHeight="1" x14ac:dyDescent="0.25">
      <c r="A12" s="65">
        <v>2011</v>
      </c>
      <c r="B12" s="66">
        <v>22623470</v>
      </c>
      <c r="C12" s="67">
        <v>2.2625763450234926E-2</v>
      </c>
      <c r="D12" s="68">
        <v>0</v>
      </c>
      <c r="E12" s="69">
        <v>0</v>
      </c>
    </row>
    <row r="13" spans="1:7" s="77" customFormat="1" ht="18" customHeight="1" x14ac:dyDescent="0.25">
      <c r="A13" s="65">
        <v>2012</v>
      </c>
      <c r="B13" s="66">
        <v>23823382</v>
      </c>
      <c r="C13" s="67">
        <v>5.3038371213611324E-2</v>
      </c>
      <c r="D13" s="68">
        <v>0</v>
      </c>
      <c r="E13" s="69">
        <v>0</v>
      </c>
    </row>
    <row r="14" spans="1:7" s="77" customFormat="1" ht="18" customHeight="1" x14ac:dyDescent="0.25">
      <c r="A14" s="65">
        <v>2013</v>
      </c>
      <c r="B14" s="66">
        <v>23473405</v>
      </c>
      <c r="C14" s="68">
        <v>-1.4690483492226236E-2</v>
      </c>
      <c r="D14" s="68">
        <v>0</v>
      </c>
      <c r="E14" s="69">
        <v>0</v>
      </c>
      <c r="F14" s="87"/>
      <c r="G14" s="118"/>
    </row>
    <row r="15" spans="1:7" s="77" customFormat="1" ht="18" customHeight="1" thickBot="1" x14ac:dyDescent="0.3">
      <c r="A15" s="65">
        <v>2014</v>
      </c>
      <c r="B15" s="66">
        <v>25426081.857224997</v>
      </c>
      <c r="C15" s="68">
        <v>8.3186774872456626E-2</v>
      </c>
      <c r="D15" s="68">
        <v>0</v>
      </c>
      <c r="E15" s="69">
        <v>0</v>
      </c>
    </row>
    <row r="16" spans="1:7" s="77" customFormat="1" ht="18" customHeight="1" thickTop="1" x14ac:dyDescent="0.25">
      <c r="A16" s="80">
        <v>2015</v>
      </c>
      <c r="B16" s="81">
        <v>26222803.54366491</v>
      </c>
      <c r="C16" s="78">
        <v>3.1334819533490821E-2</v>
      </c>
      <c r="D16" s="78">
        <v>1.1404653776605489E-3</v>
      </c>
      <c r="E16" s="74">
        <v>29872.131415110081</v>
      </c>
    </row>
    <row r="17" spans="1:5" s="77" customFormat="1" ht="18" customHeight="1" x14ac:dyDescent="0.25">
      <c r="A17" s="65">
        <v>2016</v>
      </c>
      <c r="B17" s="66">
        <v>26810945.452310596</v>
      </c>
      <c r="C17" s="68">
        <v>2.2428643362497169E-2</v>
      </c>
      <c r="D17" s="68">
        <v>1.094336602662116E-3</v>
      </c>
      <c r="E17" s="69">
        <v>29308.126005396247</v>
      </c>
    </row>
    <row r="18" spans="1:5" s="77" customFormat="1" ht="18" customHeight="1" x14ac:dyDescent="0.25">
      <c r="A18" s="65">
        <v>2017</v>
      </c>
      <c r="B18" s="66">
        <v>27415387.04595428</v>
      </c>
      <c r="C18" s="68">
        <v>2.2544583320227352E-2</v>
      </c>
      <c r="D18" s="68">
        <v>6.0044077804000118E-4</v>
      </c>
      <c r="E18" s="69">
        <v>16451.438213780522</v>
      </c>
    </row>
    <row r="19" spans="1:5" s="77" customFormat="1" ht="18" customHeight="1" x14ac:dyDescent="0.25">
      <c r="A19" s="65">
        <v>2018</v>
      </c>
      <c r="B19" s="66">
        <v>28018395.261182033</v>
      </c>
      <c r="C19" s="68">
        <v>2.1995247202491797E-2</v>
      </c>
      <c r="D19" s="68">
        <v>-1.5616891662073584E-6</v>
      </c>
      <c r="E19" s="69">
        <v>-43.756092667579651</v>
      </c>
    </row>
    <row r="20" spans="1:5" s="77" customFormat="1" ht="18" customHeight="1" x14ac:dyDescent="0.25">
      <c r="A20" s="65">
        <v>2019</v>
      </c>
      <c r="B20" s="66">
        <v>28621176.359223906</v>
      </c>
      <c r="C20" s="68">
        <v>2.1513762384421486E-2</v>
      </c>
      <c r="D20" s="68">
        <v>-7.3152815596633225E-4</v>
      </c>
      <c r="E20" s="69">
        <v>-20952.523724693805</v>
      </c>
    </row>
    <row r="21" spans="1:5" s="77" customFormat="1" ht="18" customHeight="1" x14ac:dyDescent="0.25">
      <c r="A21" s="65">
        <v>2020</v>
      </c>
      <c r="B21" s="66">
        <v>29232103.820018288</v>
      </c>
      <c r="C21" s="68">
        <v>2.1345295285093879E-2</v>
      </c>
      <c r="D21" s="68">
        <v>-1.4583090628174089E-3</v>
      </c>
      <c r="E21" s="69">
        <v>-42691.699618414044</v>
      </c>
    </row>
    <row r="22" spans="1:5" s="77" customFormat="1" ht="18" customHeight="1" x14ac:dyDescent="0.25">
      <c r="A22" s="65">
        <v>2021</v>
      </c>
      <c r="B22" s="66">
        <v>29852730.881931294</v>
      </c>
      <c r="C22" s="68">
        <v>2.1231009089670794E-2</v>
      </c>
      <c r="D22" s="68">
        <v>-2.1801315452217862E-3</v>
      </c>
      <c r="E22" s="69">
        <v>-65225.07956020534</v>
      </c>
    </row>
    <row r="23" spans="1:5" s="77" customFormat="1" ht="18" customHeight="1" x14ac:dyDescent="0.25">
      <c r="A23" s="65">
        <v>2022</v>
      </c>
      <c r="B23" s="66">
        <v>30484303.682817481</v>
      </c>
      <c r="C23" s="68">
        <v>2.1156282263893544E-2</v>
      </c>
      <c r="D23" s="68">
        <v>-4.3147283965701E-3</v>
      </c>
      <c r="E23" s="69">
        <v>-132101.47272551805</v>
      </c>
    </row>
    <row r="24" spans="1:5" s="77" customFormat="1" ht="18" customHeight="1" x14ac:dyDescent="0.25">
      <c r="A24" s="65">
        <v>2023</v>
      </c>
      <c r="B24" s="66">
        <v>31131010.460617062</v>
      </c>
      <c r="C24" s="68">
        <v>2.1214418558758164E-2</v>
      </c>
      <c r="D24" s="68">
        <v>-6.4382420591951872E-3</v>
      </c>
      <c r="E24" s="69">
        <v>-201727.75299663842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45" t="s">
        <v>172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6" t="str">
        <f>Headings!F41</f>
        <v>Page 41</v>
      </c>
      <c r="B30" s="137"/>
      <c r="C30" s="137"/>
      <c r="D30" s="137"/>
      <c r="E30" s="138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Headings!E42</f>
        <v>July 2014 UTGO Bond Property Tax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s="28" customFormat="1" ht="66" customHeight="1" x14ac:dyDescent="0.3">
      <c r="A4" s="27" t="s">
        <v>156</v>
      </c>
      <c r="B4" s="50" t="s">
        <v>118</v>
      </c>
      <c r="C4" s="50" t="s">
        <v>50</v>
      </c>
      <c r="D4" s="27" t="s">
        <v>215</v>
      </c>
      <c r="E4" s="51" t="s">
        <v>216</v>
      </c>
    </row>
    <row r="5" spans="1:5" s="77" customFormat="1" ht="18" customHeight="1" x14ac:dyDescent="0.25">
      <c r="A5" s="60">
        <v>2004</v>
      </c>
      <c r="B5" s="61">
        <v>44164214</v>
      </c>
      <c r="C5" s="62" t="s">
        <v>116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41257433</v>
      </c>
      <c r="C6" s="84">
        <v>-6.5817564419917041E-2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46680000</v>
      </c>
      <c r="C7" s="84">
        <v>0.13143248635948823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44200000</v>
      </c>
      <c r="C8" s="84">
        <v>-5.3127677806341089E-2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40000000</v>
      </c>
      <c r="C9" s="84">
        <v>-9.5022624434389136E-2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39300000</v>
      </c>
      <c r="C10" s="84">
        <v>-1.749999999999996E-2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25050000</v>
      </c>
      <c r="C11" s="84">
        <v>-0.36259541984732824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23500000</v>
      </c>
      <c r="C12" s="84">
        <v>-6.187624750498999E-2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22460000</v>
      </c>
      <c r="C13" s="84">
        <v>-4.4255319148936212E-2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21040000</v>
      </c>
      <c r="C14" s="84">
        <v>-6.3223508459483546E-2</v>
      </c>
      <c r="D14" s="68">
        <v>0</v>
      </c>
      <c r="E14" s="69">
        <v>0</v>
      </c>
    </row>
    <row r="15" spans="1:5" s="77" customFormat="1" ht="18" customHeight="1" thickBot="1" x14ac:dyDescent="0.3">
      <c r="A15" s="70">
        <v>2014</v>
      </c>
      <c r="B15" s="71">
        <v>19630000</v>
      </c>
      <c r="C15" s="86">
        <v>-6.7015209125475317E-2</v>
      </c>
      <c r="D15" s="68">
        <v>0</v>
      </c>
      <c r="E15" s="69">
        <v>0</v>
      </c>
    </row>
    <row r="16" spans="1:5" s="77" customFormat="1" ht="18" customHeight="1" thickTop="1" x14ac:dyDescent="0.25">
      <c r="A16" s="65">
        <v>2015</v>
      </c>
      <c r="B16" s="66">
        <v>11620000</v>
      </c>
      <c r="C16" s="84">
        <v>-0.40804890473764643</v>
      </c>
      <c r="D16" s="78">
        <v>-0.31445427728613573</v>
      </c>
      <c r="E16" s="74">
        <v>-5330000</v>
      </c>
    </row>
    <row r="17" spans="1:5" s="77" customFormat="1" ht="18" customHeight="1" x14ac:dyDescent="0.25">
      <c r="A17" s="65">
        <v>2016</v>
      </c>
      <c r="B17" s="66">
        <v>16820000</v>
      </c>
      <c r="C17" s="84">
        <v>0.44750430292598975</v>
      </c>
      <c r="D17" s="68">
        <v>0</v>
      </c>
      <c r="E17" s="69">
        <v>0</v>
      </c>
    </row>
    <row r="18" spans="1:5" s="77" customFormat="1" ht="18" customHeight="1" x14ac:dyDescent="0.25">
      <c r="A18" s="65">
        <v>2017</v>
      </c>
      <c r="B18" s="66">
        <v>16880000</v>
      </c>
      <c r="C18" s="84">
        <v>3.5671819262781401E-3</v>
      </c>
      <c r="D18" s="68">
        <v>0</v>
      </c>
      <c r="E18" s="69">
        <v>0</v>
      </c>
    </row>
    <row r="19" spans="1:5" s="77" customFormat="1" ht="18" customHeight="1" x14ac:dyDescent="0.25">
      <c r="A19" s="65">
        <v>2018</v>
      </c>
      <c r="B19" s="66">
        <v>17300000</v>
      </c>
      <c r="C19" s="84">
        <v>2.4881516587677677E-2</v>
      </c>
      <c r="D19" s="68">
        <v>0</v>
      </c>
      <c r="E19" s="69">
        <v>0</v>
      </c>
    </row>
    <row r="20" spans="1:5" s="77" customFormat="1" ht="18" customHeight="1" x14ac:dyDescent="0.25">
      <c r="A20" s="65">
        <v>2019</v>
      </c>
      <c r="B20" s="66">
        <v>16370000</v>
      </c>
      <c r="C20" s="84">
        <v>-5.3757225433526012E-2</v>
      </c>
      <c r="D20" s="68">
        <v>0</v>
      </c>
      <c r="E20" s="69">
        <v>0</v>
      </c>
    </row>
    <row r="21" spans="1:5" s="77" customFormat="1" ht="18" customHeight="1" x14ac:dyDescent="0.25">
      <c r="A21" s="65">
        <v>2020</v>
      </c>
      <c r="B21" s="66">
        <v>15230000</v>
      </c>
      <c r="C21" s="84">
        <v>-6.9639584605986515E-2</v>
      </c>
      <c r="D21" s="68">
        <v>0</v>
      </c>
      <c r="E21" s="69">
        <v>0</v>
      </c>
    </row>
    <row r="22" spans="1:5" s="77" customFormat="1" ht="18" customHeight="1" x14ac:dyDescent="0.25">
      <c r="A22" s="65">
        <v>2021</v>
      </c>
      <c r="B22" s="66">
        <v>13950000</v>
      </c>
      <c r="C22" s="84">
        <v>-8.4044648719632353E-2</v>
      </c>
      <c r="D22" s="68">
        <v>0</v>
      </c>
      <c r="E22" s="69">
        <v>0</v>
      </c>
    </row>
    <row r="23" spans="1:5" s="77" customFormat="1" ht="18" customHeight="1" x14ac:dyDescent="0.25">
      <c r="A23" s="65">
        <v>2022</v>
      </c>
      <c r="B23" s="66">
        <v>14270000</v>
      </c>
      <c r="C23" s="84">
        <v>2.2939068100358506E-2</v>
      </c>
      <c r="D23" s="68">
        <v>0</v>
      </c>
      <c r="E23" s="69">
        <v>0</v>
      </c>
    </row>
    <row r="24" spans="1:5" s="77" customFormat="1" ht="18" customHeight="1" x14ac:dyDescent="0.25">
      <c r="A24" s="65">
        <v>2023</v>
      </c>
      <c r="B24" s="66">
        <v>14610000</v>
      </c>
      <c r="C24" s="84">
        <v>2.3826208829712758E-2</v>
      </c>
      <c r="D24" s="68">
        <v>0</v>
      </c>
      <c r="E24" s="69">
        <v>0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43" t="s">
        <v>4</v>
      </c>
      <c r="B26" s="3"/>
      <c r="C26" s="3"/>
    </row>
    <row r="27" spans="1:5" ht="21.75" customHeight="1" x14ac:dyDescent="0.3">
      <c r="A27" s="45" t="s">
        <v>186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20"/>
      <c r="B29" s="20"/>
      <c r="C29" s="20"/>
    </row>
    <row r="30" spans="1:5" ht="21.75" customHeight="1" x14ac:dyDescent="0.3">
      <c r="A30" s="136" t="str">
        <f>Headings!F42</f>
        <v>Page 42</v>
      </c>
      <c r="B30" s="137"/>
      <c r="C30" s="137"/>
      <c r="D30" s="137"/>
      <c r="E30" s="138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75" zoomScaleNormal="75" workbookViewId="0">
      <selection activeCell="A29" sqref="A29:C29"/>
    </sheetView>
  </sheetViews>
  <sheetFormatPr defaultColWidth="10.75" defaultRowHeight="21.75" customHeight="1" x14ac:dyDescent="0.3"/>
  <cols>
    <col min="1" max="1" width="29.125" style="11" customWidth="1"/>
    <col min="2" max="2" width="19.125" style="11" customWidth="1"/>
    <col min="3" max="3" width="25.625" style="11" customWidth="1"/>
    <col min="4" max="4" width="8.375" style="11" customWidth="1"/>
    <col min="5" max="5" width="10.75" style="11"/>
    <col min="6" max="6" width="17.875" style="11" customWidth="1"/>
    <col min="7" max="16384" width="10.75" style="11"/>
  </cols>
  <sheetData>
    <row r="1" spans="1:3" ht="21.75" customHeight="1" x14ac:dyDescent="0.3">
      <c r="A1" s="26" t="s">
        <v>136</v>
      </c>
    </row>
    <row r="2" spans="1:3" ht="21.75" customHeight="1" x14ac:dyDescent="0.3">
      <c r="A2" s="26"/>
    </row>
    <row r="3" spans="1:3" ht="21.75" customHeight="1" x14ac:dyDescent="0.3">
      <c r="A3" s="4" t="s">
        <v>45</v>
      </c>
      <c r="B3" s="31" t="s">
        <v>119</v>
      </c>
      <c r="C3" s="32" t="s">
        <v>177</v>
      </c>
    </row>
    <row r="4" spans="1:3" ht="21.75" customHeight="1" x14ac:dyDescent="0.3">
      <c r="A4" s="25" t="s">
        <v>185</v>
      </c>
      <c r="B4" s="34">
        <v>40236</v>
      </c>
      <c r="C4" s="47">
        <v>6000</v>
      </c>
    </row>
    <row r="5" spans="1:3" ht="21.75" customHeight="1" x14ac:dyDescent="0.3">
      <c r="A5" s="24" t="s">
        <v>41</v>
      </c>
      <c r="B5" s="33">
        <v>40908</v>
      </c>
      <c r="C5" s="48">
        <v>177</v>
      </c>
    </row>
    <row r="6" spans="1:3" ht="21.75" customHeight="1" x14ac:dyDescent="0.3">
      <c r="A6" s="59" t="s">
        <v>220</v>
      </c>
      <c r="B6" s="33">
        <v>40908</v>
      </c>
      <c r="C6" s="48">
        <v>11341.342399307941</v>
      </c>
    </row>
    <row r="7" spans="1:3" ht="21.75" customHeight="1" x14ac:dyDescent="0.3">
      <c r="A7" s="59" t="s">
        <v>42</v>
      </c>
      <c r="B7" s="33">
        <v>41274</v>
      </c>
      <c r="C7" s="48">
        <v>18558.560289776739</v>
      </c>
    </row>
    <row r="8" spans="1:3" ht="21.75" customHeight="1" x14ac:dyDescent="0.3">
      <c r="A8" s="24" t="s">
        <v>182</v>
      </c>
      <c r="B8" s="33">
        <v>41639</v>
      </c>
      <c r="C8" s="48">
        <v>16496.498035357174</v>
      </c>
    </row>
    <row r="10" spans="1:3" ht="21.75" customHeight="1" x14ac:dyDescent="0.3">
      <c r="A10" s="26" t="s">
        <v>145</v>
      </c>
    </row>
    <row r="11" spans="1:3" ht="21.75" customHeight="1" x14ac:dyDescent="0.3">
      <c r="A11" s="11" t="s">
        <v>94</v>
      </c>
    </row>
    <row r="12" spans="1:3" ht="21.75" customHeight="1" x14ac:dyDescent="0.3">
      <c r="A12" s="11" t="s">
        <v>166</v>
      </c>
    </row>
    <row r="14" spans="1:3" ht="21.75" customHeight="1" x14ac:dyDescent="0.3">
      <c r="A14" s="26" t="s">
        <v>178</v>
      </c>
    </row>
    <row r="15" spans="1:3" ht="21.75" customHeight="1" x14ac:dyDescent="0.3">
      <c r="A15" s="11" t="s">
        <v>51</v>
      </c>
    </row>
    <row r="16" spans="1:3" ht="21.75" customHeight="1" x14ac:dyDescent="0.3">
      <c r="A16" s="11" t="s">
        <v>83</v>
      </c>
    </row>
    <row r="17" spans="1:6" ht="21.75" customHeight="1" x14ac:dyDescent="0.3">
      <c r="A17" s="11" t="s">
        <v>31</v>
      </c>
    </row>
    <row r="18" spans="1:6" ht="21.75" customHeight="1" x14ac:dyDescent="0.3">
      <c r="A18" s="11" t="s">
        <v>88</v>
      </c>
    </row>
    <row r="19" spans="1:6" ht="21.75" customHeight="1" x14ac:dyDescent="0.3">
      <c r="A19" s="11" t="s">
        <v>206</v>
      </c>
    </row>
    <row r="21" spans="1:6" ht="21.75" customHeight="1" x14ac:dyDescent="0.3">
      <c r="A21" s="26" t="s">
        <v>207</v>
      </c>
    </row>
    <row r="22" spans="1:6" ht="21.75" customHeight="1" x14ac:dyDescent="0.3">
      <c r="A22" s="11" t="s">
        <v>121</v>
      </c>
    </row>
    <row r="23" spans="1:6" ht="21.75" customHeight="1" x14ac:dyDescent="0.3">
      <c r="A23" s="11" t="s">
        <v>209</v>
      </c>
    </row>
    <row r="24" spans="1:6" ht="21.75" customHeight="1" x14ac:dyDescent="0.3">
      <c r="F24" s="20"/>
    </row>
    <row r="25" spans="1:6" ht="21.75" customHeight="1" x14ac:dyDescent="0.3">
      <c r="A25" s="26" t="s">
        <v>102</v>
      </c>
      <c r="F25" s="20"/>
    </row>
    <row r="26" spans="1:6" ht="21.75" customHeight="1" x14ac:dyDescent="0.3">
      <c r="A26" s="11" t="s">
        <v>13</v>
      </c>
      <c r="F26" s="20"/>
    </row>
    <row r="27" spans="1:6" ht="21.75" customHeight="1" x14ac:dyDescent="0.3">
      <c r="A27" s="11" t="s">
        <v>77</v>
      </c>
      <c r="F27" s="20"/>
    </row>
    <row r="28" spans="1:6" ht="21.75" customHeight="1" x14ac:dyDescent="0.3">
      <c r="E28" s="20"/>
      <c r="F28" s="20"/>
    </row>
    <row r="29" spans="1:6" ht="21.75" customHeight="1" x14ac:dyDescent="0.3">
      <c r="A29" s="151" t="s">
        <v>165</v>
      </c>
      <c r="B29" s="151"/>
      <c r="C29" s="151"/>
      <c r="E29" s="20"/>
      <c r="F29" s="20"/>
    </row>
  </sheetData>
  <mergeCells count="1">
    <mergeCell ref="A29:C29"/>
  </mergeCells>
  <phoneticPr fontId="3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3" zoomScale="75" zoomScaleNormal="75" workbookViewId="0">
      <selection activeCell="F45" sqref="F45"/>
    </sheetView>
  </sheetViews>
  <sheetFormatPr defaultColWidth="10.75" defaultRowHeight="20.25" x14ac:dyDescent="0.3"/>
  <cols>
    <col min="1" max="2" width="10.75" style="13"/>
    <col min="3" max="3" width="34.75" style="13" bestFit="1" customWidth="1"/>
    <col min="4" max="4" width="10.75" style="13"/>
    <col min="5" max="5" width="57.25" style="13" bestFit="1" customWidth="1"/>
    <col min="6" max="16384" width="10.75" style="13"/>
  </cols>
  <sheetData>
    <row r="1" spans="1:6" x14ac:dyDescent="0.3">
      <c r="A1" s="96" t="s">
        <v>231</v>
      </c>
      <c r="B1" s="22" t="s">
        <v>129</v>
      </c>
      <c r="C1" s="22" t="s">
        <v>128</v>
      </c>
      <c r="D1" s="22" t="s">
        <v>130</v>
      </c>
      <c r="E1" s="22" t="s">
        <v>131</v>
      </c>
    </row>
    <row r="2" spans="1:6" x14ac:dyDescent="0.3">
      <c r="A2" s="96" t="s">
        <v>231</v>
      </c>
      <c r="B2" s="13">
        <v>2014</v>
      </c>
      <c r="C2" s="11" t="s">
        <v>93</v>
      </c>
      <c r="D2" s="13" t="s">
        <v>129</v>
      </c>
      <c r="E2" s="13" t="str">
        <f>CONCATENATE(Headings!A2," ",Headings!B2," ",Headings!C2," ",Headings!D2)</f>
        <v>July 2014 Countywide Assessed Value Forecast</v>
      </c>
      <c r="F2" s="13" t="s">
        <v>95</v>
      </c>
    </row>
    <row r="3" spans="1:6" x14ac:dyDescent="0.3">
      <c r="A3" s="96" t="s">
        <v>231</v>
      </c>
      <c r="B3" s="13">
        <v>2014</v>
      </c>
      <c r="C3" s="11" t="s">
        <v>109</v>
      </c>
      <c r="D3" s="13" t="s">
        <v>129</v>
      </c>
      <c r="E3" s="13" t="str">
        <f>CONCATENATE(Headings!A3," ",Headings!B3," ",Headings!C3," ",Headings!D3)</f>
        <v>July 2014 Unincorporated Assessed Value Forecast</v>
      </c>
      <c r="F3" s="13" t="s">
        <v>96</v>
      </c>
    </row>
    <row r="4" spans="1:6" x14ac:dyDescent="0.3">
      <c r="A4" s="96" t="s">
        <v>231</v>
      </c>
      <c r="B4" s="13">
        <v>2014</v>
      </c>
      <c r="C4" s="11" t="s">
        <v>138</v>
      </c>
      <c r="D4" s="13" t="s">
        <v>129</v>
      </c>
      <c r="E4" s="13" t="str">
        <f>CONCATENATE(Headings!A4," ",Headings!B4," ",Headings!C4," ",Headings!D4)</f>
        <v>July 2014 Countywide New Construction Forecast</v>
      </c>
      <c r="F4" s="13" t="s">
        <v>97</v>
      </c>
    </row>
    <row r="5" spans="1:6" x14ac:dyDescent="0.3">
      <c r="A5" s="96" t="s">
        <v>231</v>
      </c>
      <c r="B5" s="13">
        <v>2014</v>
      </c>
      <c r="C5" s="11" t="s">
        <v>108</v>
      </c>
      <c r="D5" s="13" t="s">
        <v>129</v>
      </c>
      <c r="E5" s="13" t="str">
        <f>CONCATENATE(Headings!A5," ",Headings!B5," ",Headings!C5," ",Headings!D5)</f>
        <v>July 2014 Unincorporated New Construction Forecast</v>
      </c>
      <c r="F5" s="13" t="s">
        <v>98</v>
      </c>
    </row>
    <row r="6" spans="1:6" x14ac:dyDescent="0.3">
      <c r="A6" s="96" t="s">
        <v>231</v>
      </c>
      <c r="B6" s="13">
        <v>2014</v>
      </c>
      <c r="C6" s="11" t="s">
        <v>43</v>
      </c>
      <c r="D6" s="13" t="s">
        <v>129</v>
      </c>
      <c r="E6" s="13" t="str">
        <f>CONCATENATE(Headings!A6," ",Headings!B6," ",Headings!C6," ",Headings!D6)</f>
        <v>July 2014 King County Sales and Use Taxbase Forecast</v>
      </c>
      <c r="F6" s="13" t="s">
        <v>25</v>
      </c>
    </row>
    <row r="7" spans="1:6" x14ac:dyDescent="0.3">
      <c r="A7" s="96" t="s">
        <v>231</v>
      </c>
      <c r="B7" s="13">
        <v>2014</v>
      </c>
      <c r="C7" s="11" t="s">
        <v>127</v>
      </c>
      <c r="D7" s="13" t="s">
        <v>129</v>
      </c>
      <c r="E7" s="13" t="str">
        <f>CONCATENATE(Headings!A7," ",Headings!B7," ",Headings!C7," ",Headings!D7)</f>
        <v>July 2014 Local and Option Sales Tax Forecast</v>
      </c>
      <c r="F7" s="13" t="s">
        <v>173</v>
      </c>
    </row>
    <row r="8" spans="1:6" x14ac:dyDescent="0.3">
      <c r="A8" s="96" t="s">
        <v>231</v>
      </c>
      <c r="B8" s="13">
        <v>2014</v>
      </c>
      <c r="C8" s="11" t="s">
        <v>71</v>
      </c>
      <c r="D8" s="13" t="s">
        <v>129</v>
      </c>
      <c r="E8" s="13" t="str">
        <f>CONCATENATE(Headings!A8," ",Headings!B8," ",Headings!C8," ",Headings!D8)</f>
        <v>July 2014 Metro Transit Sales Tax Forecast</v>
      </c>
      <c r="F8" s="13" t="s">
        <v>174</v>
      </c>
    </row>
    <row r="9" spans="1:6" x14ac:dyDescent="0.3">
      <c r="A9" s="96" t="s">
        <v>231</v>
      </c>
      <c r="B9" s="13">
        <v>2014</v>
      </c>
      <c r="C9" s="11" t="s">
        <v>54</v>
      </c>
      <c r="D9" s="13" t="s">
        <v>129</v>
      </c>
      <c r="E9" s="13" t="str">
        <f>CONCATENATE(Headings!A9," ",Headings!B9," ",Headings!C9," ",Headings!D9)</f>
        <v>July 2014 Mental Health Sales Tax Forecast</v>
      </c>
      <c r="F9" s="13" t="s">
        <v>175</v>
      </c>
    </row>
    <row r="10" spans="1:6" x14ac:dyDescent="0.3">
      <c r="A10" s="96" t="s">
        <v>231</v>
      </c>
      <c r="B10" s="13">
        <v>2014</v>
      </c>
      <c r="C10" s="11" t="s">
        <v>126</v>
      </c>
      <c r="D10" s="13" t="s">
        <v>129</v>
      </c>
      <c r="E10" s="13" t="str">
        <f>CONCATENATE(Headings!A10," ",Headings!B10," ",Headings!C10," ",Headings!D10)</f>
        <v>July 2014 Criminal Justice Sales Tax Forecast</v>
      </c>
      <c r="F10" s="13" t="s">
        <v>123</v>
      </c>
    </row>
    <row r="11" spans="1:6" x14ac:dyDescent="0.3">
      <c r="A11" s="96" t="s">
        <v>231</v>
      </c>
      <c r="B11" s="13">
        <v>2014</v>
      </c>
      <c r="C11" s="11" t="s">
        <v>143</v>
      </c>
      <c r="D11" s="13" t="s">
        <v>129</v>
      </c>
      <c r="E11" s="13" t="str">
        <f>CONCATENATE(Headings!A11," ",Headings!B11," ",Headings!C11," ",Headings!D11)</f>
        <v>July 2014 Hotel Sales Tax Forecast</v>
      </c>
      <c r="F11" s="13" t="s">
        <v>103</v>
      </c>
    </row>
    <row r="12" spans="1:6" x14ac:dyDescent="0.3">
      <c r="A12" s="96" t="s">
        <v>231</v>
      </c>
      <c r="B12" s="13">
        <v>2014</v>
      </c>
      <c r="C12" s="11" t="s">
        <v>137</v>
      </c>
      <c r="D12" s="13" t="s">
        <v>129</v>
      </c>
      <c r="E12" s="13" t="str">
        <f>CONCATENATE(Headings!A12," ",Headings!B12," ",Headings!C12," ",Headings!D12)</f>
        <v>July 2014 Rental Car Sales Tax Forecast</v>
      </c>
      <c r="F12" s="13" t="s">
        <v>104</v>
      </c>
    </row>
    <row r="13" spans="1:6" x14ac:dyDescent="0.3">
      <c r="A13" s="96" t="s">
        <v>231</v>
      </c>
      <c r="B13" s="13">
        <v>2014</v>
      </c>
      <c r="C13" s="11" t="s">
        <v>152</v>
      </c>
      <c r="D13" s="13" t="s">
        <v>129</v>
      </c>
      <c r="E13" s="13" t="str">
        <f>CONCATENATE(Headings!A13," ",Headings!B13," ",Headings!C13," ",Headings!D13)</f>
        <v>July 2014 Real Estate Excise Tax (REET 1) Forecast</v>
      </c>
      <c r="F13" s="13" t="s">
        <v>105</v>
      </c>
    </row>
    <row r="14" spans="1:6" x14ac:dyDescent="0.3">
      <c r="A14" s="96" t="s">
        <v>231</v>
      </c>
      <c r="B14" s="13">
        <v>2014</v>
      </c>
      <c r="C14" s="11" t="s">
        <v>151</v>
      </c>
      <c r="D14" s="13" t="s">
        <v>129</v>
      </c>
      <c r="E14" s="13" t="str">
        <f>CONCATENATE(Headings!A14," ",Headings!B14," ",Headings!C14," ",Headings!D14)</f>
        <v>July 2014 Investment Pool Nominal Rate of Return Forecast</v>
      </c>
      <c r="F14" s="13" t="s">
        <v>106</v>
      </c>
    </row>
    <row r="15" spans="1:6" x14ac:dyDescent="0.3">
      <c r="A15" s="96" t="s">
        <v>231</v>
      </c>
      <c r="B15" s="13">
        <v>2014</v>
      </c>
      <c r="C15" s="11" t="s">
        <v>85</v>
      </c>
      <c r="D15" s="13" t="s">
        <v>129</v>
      </c>
      <c r="E15" s="13" t="str">
        <f>CONCATENATE(Headings!A15," ",Headings!B15," ",Headings!C15," ",Headings!D15)</f>
        <v>July 2014 Investment Pool Real Rate of Return Forecast</v>
      </c>
      <c r="F15" s="13" t="s">
        <v>107</v>
      </c>
    </row>
    <row r="16" spans="1:6" x14ac:dyDescent="0.3">
      <c r="A16" s="96" t="s">
        <v>231</v>
      </c>
      <c r="B16" s="13">
        <v>2014</v>
      </c>
      <c r="C16" s="11" t="s">
        <v>87</v>
      </c>
      <c r="D16" s="13" t="s">
        <v>129</v>
      </c>
      <c r="E16" s="13" t="str">
        <f>CONCATENATE(Headings!A16," ",Headings!B16," ",Headings!C16," ",Headings!D16)</f>
        <v>July 2014 National CPI-U Forecast</v>
      </c>
      <c r="F16" s="13" t="s">
        <v>78</v>
      </c>
    </row>
    <row r="17" spans="1:6" x14ac:dyDescent="0.3">
      <c r="A17" s="96" t="s">
        <v>231</v>
      </c>
      <c r="B17" s="13">
        <v>2014</v>
      </c>
      <c r="C17" s="11" t="s">
        <v>23</v>
      </c>
      <c r="D17" s="13" t="s">
        <v>129</v>
      </c>
      <c r="E17" s="13" t="str">
        <f>CONCATENATE(Headings!A17," ",Headings!B17," ",Headings!C17," ",Headings!D17)</f>
        <v>July 2014 Sept-to-Sept National CPI-W Forecast</v>
      </c>
      <c r="F17" s="13" t="s">
        <v>79</v>
      </c>
    </row>
    <row r="18" spans="1:6" x14ac:dyDescent="0.3">
      <c r="A18" s="96" t="s">
        <v>231</v>
      </c>
      <c r="B18" s="13">
        <v>2014</v>
      </c>
      <c r="C18" s="11" t="s">
        <v>8</v>
      </c>
      <c r="D18" s="13" t="s">
        <v>129</v>
      </c>
      <c r="E18" s="13" t="str">
        <f>CONCATENATE(Headings!A18," ",Headings!B18," ",Headings!C18," ",Headings!D18)</f>
        <v>July 2014 Seattle Annual CPI-U Forecast</v>
      </c>
      <c r="F18" s="13" t="s">
        <v>72</v>
      </c>
    </row>
    <row r="19" spans="1:6" x14ac:dyDescent="0.3">
      <c r="A19" s="96" t="s">
        <v>231</v>
      </c>
      <c r="B19" s="13">
        <v>2014</v>
      </c>
      <c r="C19" s="11" t="s">
        <v>150</v>
      </c>
      <c r="D19" s="13" t="s">
        <v>129</v>
      </c>
      <c r="E19" s="13" t="str">
        <f>CONCATENATE(Headings!A19," ",Headings!B19," ",Headings!C19," ",Headings!D19)</f>
        <v>July 2014 June-June Average Seattle CPI-W Forecast</v>
      </c>
      <c r="F19" s="13" t="s">
        <v>73</v>
      </c>
    </row>
    <row r="20" spans="1:6" x14ac:dyDescent="0.3">
      <c r="A20" s="96" t="s">
        <v>231</v>
      </c>
      <c r="B20" s="13">
        <v>2014</v>
      </c>
      <c r="C20" s="11" t="s">
        <v>52</v>
      </c>
      <c r="D20" s="13" t="s">
        <v>129</v>
      </c>
      <c r="E20" s="13" t="str">
        <f>CONCATENATE(Headings!A20," ",Headings!B20," ",Headings!C20," ",Headings!D20)</f>
        <v>July 2014 Outyear COLA Comparison Forecast</v>
      </c>
      <c r="F20" s="13" t="s">
        <v>74</v>
      </c>
    </row>
    <row r="21" spans="1:6" x14ac:dyDescent="0.3">
      <c r="A21" s="96" t="s">
        <v>231</v>
      </c>
      <c r="B21" s="13">
        <v>2014</v>
      </c>
      <c r="C21" s="11" t="s">
        <v>140</v>
      </c>
      <c r="D21" s="13" t="s">
        <v>129</v>
      </c>
      <c r="E21" s="13" t="str">
        <f>CONCATENATE(Headings!A21," ",Headings!B21," ",Headings!C21," ",Headings!D21)</f>
        <v>July 2014 Pharmaceuticals PPI Forecast</v>
      </c>
      <c r="F21" s="13" t="s">
        <v>80</v>
      </c>
    </row>
    <row r="22" spans="1:6" x14ac:dyDescent="0.3">
      <c r="A22" s="96" t="s">
        <v>231</v>
      </c>
      <c r="B22" s="13">
        <v>2014</v>
      </c>
      <c r="C22" s="11" t="s">
        <v>141</v>
      </c>
      <c r="D22" s="13" t="s">
        <v>129</v>
      </c>
      <c r="E22" s="13" t="str">
        <f>CONCATENATE(Headings!A22," ",Headings!B22," ",Headings!C22," ",Headings!D22)</f>
        <v>July 2014 Transportation CPI Forecast</v>
      </c>
      <c r="F22" s="13" t="s">
        <v>81</v>
      </c>
    </row>
    <row r="23" spans="1:6" x14ac:dyDescent="0.3">
      <c r="A23" s="96" t="s">
        <v>231</v>
      </c>
      <c r="B23" s="13">
        <v>2014</v>
      </c>
      <c r="C23" s="11" t="s">
        <v>16</v>
      </c>
      <c r="D23" s="13" t="s">
        <v>129</v>
      </c>
      <c r="E23" s="13" t="str">
        <f>CONCATENATE(Headings!A23," ",Headings!B23," ",Headings!C23," ",Headings!D23)</f>
        <v>July 2014 Retail Gas Forecast</v>
      </c>
      <c r="F23" s="13" t="s">
        <v>188</v>
      </c>
    </row>
    <row r="24" spans="1:6" x14ac:dyDescent="0.3">
      <c r="A24" s="96" t="s">
        <v>231</v>
      </c>
      <c r="B24" s="13">
        <v>2014</v>
      </c>
      <c r="C24" s="11" t="s">
        <v>26</v>
      </c>
      <c r="D24" s="13" t="s">
        <v>129</v>
      </c>
      <c r="E24" s="13" t="str">
        <f>CONCATENATE(Headings!A24," ",Headings!B24," ",Headings!C24," ",Headings!D24)</f>
        <v>July 2014 Diesel and Gasoline Forecast</v>
      </c>
      <c r="F24" s="13" t="s">
        <v>189</v>
      </c>
    </row>
    <row r="25" spans="1:6" x14ac:dyDescent="0.3">
      <c r="A25" s="96" t="s">
        <v>231</v>
      </c>
      <c r="B25" s="13">
        <v>2014</v>
      </c>
      <c r="C25" s="11" t="s">
        <v>10</v>
      </c>
      <c r="D25" s="13" t="s">
        <v>129</v>
      </c>
      <c r="E25" s="13" t="str">
        <f>CONCATENATE(Headings!A25," ",Headings!B25," ",Headings!C25," ",Headings!D25)</f>
        <v>July 2014 Recorded Documents Forecast</v>
      </c>
      <c r="F25" s="13" t="s">
        <v>208</v>
      </c>
    </row>
    <row r="26" spans="1:6" x14ac:dyDescent="0.3">
      <c r="A26" s="96" t="s">
        <v>231</v>
      </c>
      <c r="B26" s="13">
        <v>2014</v>
      </c>
      <c r="C26" s="11" t="s">
        <v>194</v>
      </c>
      <c r="D26" s="13" t="s">
        <v>129</v>
      </c>
      <c r="E26" s="13" t="str">
        <f>CONCATENATE(Headings!A26," ",Headings!B26," ",Headings!C26," ",Headings!D26)</f>
        <v>July 2014 Gambling Tax Forecast</v>
      </c>
      <c r="F26" s="13" t="s">
        <v>48</v>
      </c>
    </row>
    <row r="27" spans="1:6" x14ac:dyDescent="0.3">
      <c r="A27" s="96" t="s">
        <v>231</v>
      </c>
      <c r="B27" s="13">
        <v>2014</v>
      </c>
      <c r="C27" s="11" t="s">
        <v>195</v>
      </c>
      <c r="D27" s="13" t="s">
        <v>129</v>
      </c>
      <c r="E27" s="13" t="str">
        <f>CONCATENATE(Headings!A27," ",Headings!B27," ",Headings!C27," ",Headings!D27)</f>
        <v>July 2014 E-911 Tax Forecast</v>
      </c>
      <c r="F27" s="13" t="s">
        <v>65</v>
      </c>
    </row>
    <row r="28" spans="1:6" x14ac:dyDescent="0.3">
      <c r="A28" s="96" t="s">
        <v>231</v>
      </c>
      <c r="B28" s="13">
        <v>2014</v>
      </c>
      <c r="C28" s="11" t="s">
        <v>171</v>
      </c>
      <c r="D28" s="13" t="s">
        <v>129</v>
      </c>
      <c r="E28" s="13" t="str">
        <f>CONCATENATE(Headings!A28," ",Headings!B28," ",Headings!C28," ",Headings!D28)</f>
        <v>July 2014 Current Expense Property Tax Forecast</v>
      </c>
      <c r="F28" s="13" t="s">
        <v>66</v>
      </c>
    </row>
    <row r="29" spans="1:6" x14ac:dyDescent="0.3">
      <c r="A29" s="96" t="s">
        <v>231</v>
      </c>
      <c r="B29" s="13">
        <v>2014</v>
      </c>
      <c r="C29" s="117" t="s">
        <v>234</v>
      </c>
      <c r="D29" s="13" t="s">
        <v>129</v>
      </c>
      <c r="E29" s="13" t="str">
        <f>CONCATENATE(Headings!A29," ",Headings!B29," ",Headings!C29," ",Headings!D29)</f>
        <v>July 2014 Dev. Disabilities &amp; Mental Health Property Tax Forecast</v>
      </c>
      <c r="F29" s="13" t="s">
        <v>67</v>
      </c>
    </row>
    <row r="30" spans="1:6" x14ac:dyDescent="0.3">
      <c r="A30" s="96" t="s">
        <v>231</v>
      </c>
      <c r="B30" s="13">
        <v>2014</v>
      </c>
      <c r="C30" s="11" t="s">
        <v>34</v>
      </c>
      <c r="D30" s="13" t="s">
        <v>129</v>
      </c>
      <c r="E30" s="13" t="str">
        <f>CONCATENATE(Headings!A30," ",Headings!B30," ",Headings!C30," ",Headings!D30)</f>
        <v>July 2014 Veterans Aid Property Tax Forecast</v>
      </c>
      <c r="F30" s="13" t="s">
        <v>68</v>
      </c>
    </row>
    <row r="31" spans="1:6" x14ac:dyDescent="0.3">
      <c r="A31" s="96" t="s">
        <v>231</v>
      </c>
      <c r="B31" s="13">
        <v>2014</v>
      </c>
      <c r="C31" s="53" t="s">
        <v>158</v>
      </c>
      <c r="D31" s="13" t="s">
        <v>129</v>
      </c>
      <c r="E31" s="13" t="str">
        <f>CONCATENATE(Headings!A31," ",Headings!B31," ",Headings!C31," ",Headings!D31)</f>
        <v>July 2014 Inter County River Improvement Property Tax Forecast</v>
      </c>
      <c r="F31" s="13" t="s">
        <v>69</v>
      </c>
    </row>
    <row r="32" spans="1:6" x14ac:dyDescent="0.3">
      <c r="A32" s="96" t="s">
        <v>231</v>
      </c>
      <c r="B32" s="13">
        <v>2014</v>
      </c>
      <c r="C32" s="11" t="s">
        <v>38</v>
      </c>
      <c r="D32" s="13" t="s">
        <v>129</v>
      </c>
      <c r="E32" s="13" t="str">
        <f>CONCATENATE(Headings!A32," ",Headings!B32," ",Headings!C32," ",Headings!D32)</f>
        <v>July 2014 AFIS Lid Lift Forecast</v>
      </c>
      <c r="F32" s="13" t="s">
        <v>70</v>
      </c>
    </row>
    <row r="33" spans="1:6" x14ac:dyDescent="0.3">
      <c r="A33" s="96" t="s">
        <v>231</v>
      </c>
      <c r="B33" s="13">
        <v>2014</v>
      </c>
      <c r="C33" s="11" t="s">
        <v>193</v>
      </c>
      <c r="D33" s="13" t="s">
        <v>129</v>
      </c>
      <c r="E33" s="13" t="str">
        <f>CONCATENATE(Headings!A33," ",Headings!B33," ",Headings!C33," ",Headings!D33)</f>
        <v>July 2014 Parks Lid Lift Forecast</v>
      </c>
      <c r="F33" s="13" t="s">
        <v>201</v>
      </c>
    </row>
    <row r="34" spans="1:6" x14ac:dyDescent="0.3">
      <c r="A34" s="96" t="s">
        <v>231</v>
      </c>
      <c r="B34" s="13">
        <v>2014</v>
      </c>
      <c r="C34" s="11" t="s">
        <v>39</v>
      </c>
      <c r="D34" s="13" t="s">
        <v>129</v>
      </c>
      <c r="E34" s="13" t="str">
        <f>CONCATENATE(Headings!A34," ",Headings!B34," ",Headings!C34," ",Headings!D34)</f>
        <v>July 2014 Children and Family Justice Center Lid Lift Forecast</v>
      </c>
      <c r="F34" s="13" t="s">
        <v>202</v>
      </c>
    </row>
    <row r="35" spans="1:6" x14ac:dyDescent="0.3">
      <c r="A35" s="96" t="s">
        <v>231</v>
      </c>
      <c r="B35" s="13">
        <v>2014</v>
      </c>
      <c r="C35" s="11" t="s">
        <v>56</v>
      </c>
      <c r="D35" s="13" t="s">
        <v>129</v>
      </c>
      <c r="E35" s="13" t="str">
        <f>CONCATENATE(Headings!A35," ",Headings!B35," ",Headings!C35," ",Headings!D35)</f>
        <v>July 2014 Veterans and Human Services Lid Lift Forecast</v>
      </c>
      <c r="F35" s="13" t="s">
        <v>163</v>
      </c>
    </row>
    <row r="36" spans="1:6" x14ac:dyDescent="0.3">
      <c r="A36" s="96" t="s">
        <v>231</v>
      </c>
      <c r="B36" s="13">
        <v>2014</v>
      </c>
      <c r="C36" s="11" t="s">
        <v>75</v>
      </c>
      <c r="D36" s="13" t="s">
        <v>129</v>
      </c>
      <c r="E36" s="13" t="str">
        <f>CONCATENATE(Headings!A36," ",Headings!B36," ",Headings!C36," ",Headings!D36)</f>
        <v>July 2014 Emergency Medical Services (EMS) Property Tax Forecast</v>
      </c>
      <c r="F36" s="13" t="s">
        <v>164</v>
      </c>
    </row>
    <row r="37" spans="1:6" x14ac:dyDescent="0.3">
      <c r="A37" s="96" t="s">
        <v>231</v>
      </c>
      <c r="B37" s="13">
        <v>2014</v>
      </c>
      <c r="C37" s="11" t="s">
        <v>99</v>
      </c>
      <c r="D37" s="13" t="s">
        <v>129</v>
      </c>
      <c r="E37" s="13" t="str">
        <f>CONCATENATE(Headings!A37," ",Headings!B37," ",Headings!C37," ",Headings!D37)</f>
        <v>July 2014 Conservation Futures Property Tax Forecast</v>
      </c>
      <c r="F37" s="13" t="s">
        <v>0</v>
      </c>
    </row>
    <row r="38" spans="1:6" x14ac:dyDescent="0.3">
      <c r="A38" s="96" t="s">
        <v>231</v>
      </c>
      <c r="B38" s="13">
        <v>2014</v>
      </c>
      <c r="C38" s="11" t="s">
        <v>37</v>
      </c>
      <c r="D38" s="13" t="s">
        <v>129</v>
      </c>
      <c r="E38" s="13" t="str">
        <f>CONCATENATE(Headings!A38," ",Headings!B38," ",Headings!C38," ",Headings!D38)</f>
        <v>July 2014 Unincorporated Area/Roads Property Tax Levy Forecast</v>
      </c>
      <c r="F38" s="13" t="s">
        <v>1</v>
      </c>
    </row>
    <row r="39" spans="1:6" x14ac:dyDescent="0.3">
      <c r="A39" s="96" t="s">
        <v>231</v>
      </c>
      <c r="B39" s="13">
        <v>2014</v>
      </c>
      <c r="C39" s="11" t="s">
        <v>100</v>
      </c>
      <c r="D39" s="13" t="s">
        <v>129</v>
      </c>
      <c r="E39" s="13" t="str">
        <f>CONCATENATE(Headings!A39," ",Headings!B39," ",Headings!C39," ",Headings!D39)</f>
        <v>July 2014 Flood District Property Tax Forecast</v>
      </c>
      <c r="F39" s="13" t="s">
        <v>2</v>
      </c>
    </row>
    <row r="40" spans="1:6" x14ac:dyDescent="0.3">
      <c r="A40" s="96" t="s">
        <v>231</v>
      </c>
      <c r="B40" s="13">
        <v>2014</v>
      </c>
      <c r="C40" s="11" t="s">
        <v>101</v>
      </c>
      <c r="D40" s="13" t="s">
        <v>129</v>
      </c>
      <c r="E40" s="13" t="str">
        <f>CONCATENATE(Headings!A40," ",Headings!B40," ",Headings!C40," ",Headings!D40)</f>
        <v>July 2014 Ferry District Property Tax Forecast</v>
      </c>
      <c r="F40" s="13" t="s">
        <v>3</v>
      </c>
    </row>
    <row r="41" spans="1:6" x14ac:dyDescent="0.3">
      <c r="A41" s="96" t="s">
        <v>231</v>
      </c>
      <c r="B41" s="13">
        <v>2014</v>
      </c>
      <c r="C41" s="11" t="s">
        <v>35</v>
      </c>
      <c r="D41" s="13" t="s">
        <v>129</v>
      </c>
      <c r="E41" s="13" t="str">
        <f>CONCATENATE(Headings!A41," ",Headings!B41," ",Headings!C41," ",Headings!D41)</f>
        <v>July 2014 Transit Property Tax Forecast</v>
      </c>
      <c r="F41" s="13" t="s">
        <v>148</v>
      </c>
    </row>
    <row r="42" spans="1:6" x14ac:dyDescent="0.3">
      <c r="A42" s="96" t="s">
        <v>231</v>
      </c>
      <c r="B42" s="13">
        <v>2014</v>
      </c>
      <c r="C42" s="11" t="s">
        <v>90</v>
      </c>
      <c r="D42" s="13" t="s">
        <v>129</v>
      </c>
      <c r="E42" s="13" t="str">
        <f>CONCATENATE(Headings!A42," ",Headings!B42," ",Headings!C42," ",Headings!D42)</f>
        <v>July 2014 UTGO Bond Property Tax Forecast</v>
      </c>
      <c r="F42" s="13" t="s">
        <v>196</v>
      </c>
    </row>
    <row r="43" spans="1:6" x14ac:dyDescent="0.3">
      <c r="C43" s="11"/>
    </row>
    <row r="44" spans="1:6" x14ac:dyDescent="0.3">
      <c r="C44" s="11"/>
    </row>
    <row r="45" spans="1:6" x14ac:dyDescent="0.3">
      <c r="C45" s="11"/>
      <c r="E45" s="13" t="s">
        <v>215</v>
      </c>
      <c r="F45" s="13" t="s">
        <v>216</v>
      </c>
    </row>
    <row r="46" spans="1:6" x14ac:dyDescent="0.3">
      <c r="F46" s="13" t="s">
        <v>217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Headings!E5</f>
        <v>July 2014 Unincorporated New Construction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ht="66" customHeight="1" x14ac:dyDescent="0.3">
      <c r="A4" s="27" t="s">
        <v>156</v>
      </c>
      <c r="B4" s="50" t="s">
        <v>118</v>
      </c>
      <c r="C4" s="50" t="s">
        <v>50</v>
      </c>
      <c r="D4" s="35" t="s">
        <v>215</v>
      </c>
      <c r="E4" s="54" t="s">
        <v>216</v>
      </c>
    </row>
    <row r="5" spans="1:5" s="77" customFormat="1" ht="18" customHeight="1" x14ac:dyDescent="0.25">
      <c r="A5" s="60">
        <v>2004</v>
      </c>
      <c r="B5" s="61">
        <v>780913911</v>
      </c>
      <c r="C5" s="62" t="s">
        <v>116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1012943672</v>
      </c>
      <c r="C6" s="67">
        <v>0.29712591584246995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898303083</v>
      </c>
      <c r="C7" s="67">
        <v>-0.11317568011817347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1051911167</v>
      </c>
      <c r="C8" s="67">
        <v>0.17099805946007196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938271172</v>
      </c>
      <c r="C9" s="67">
        <v>-0.10803193136935296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821583000</v>
      </c>
      <c r="C10" s="67">
        <v>-0.12436508280572001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304665097</v>
      </c>
      <c r="C11" s="67">
        <v>-0.62917307563569347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267511475</v>
      </c>
      <c r="C12" s="67">
        <v>-0.12194905936337042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180324673</v>
      </c>
      <c r="C13" s="67">
        <v>-0.32591798912551317</v>
      </c>
      <c r="D13" s="68">
        <v>0</v>
      </c>
      <c r="E13" s="69">
        <v>0</v>
      </c>
    </row>
    <row r="14" spans="1:5" s="77" customFormat="1" ht="18" customHeight="1" x14ac:dyDescent="0.25">
      <c r="A14" s="65">
        <v>2013</v>
      </c>
      <c r="B14" s="66">
        <v>198251903</v>
      </c>
      <c r="C14" s="68">
        <v>9.9416400993556753E-2</v>
      </c>
      <c r="D14" s="68">
        <v>0</v>
      </c>
      <c r="E14" s="69">
        <v>0</v>
      </c>
    </row>
    <row r="15" spans="1:5" s="77" customFormat="1" ht="18" customHeight="1" thickBot="1" x14ac:dyDescent="0.3">
      <c r="A15" s="65">
        <v>2014</v>
      </c>
      <c r="B15" s="66">
        <v>299208000</v>
      </c>
      <c r="C15" s="67">
        <v>0.50923141454031851</v>
      </c>
      <c r="D15" s="68">
        <v>0</v>
      </c>
      <c r="E15" s="69">
        <v>0</v>
      </c>
    </row>
    <row r="16" spans="1:5" s="77" customFormat="1" ht="18" customHeight="1" thickTop="1" x14ac:dyDescent="0.25">
      <c r="A16" s="80">
        <v>2015</v>
      </c>
      <c r="B16" s="81">
        <v>358427505.51044559</v>
      </c>
      <c r="C16" s="82">
        <v>0.19792086277922238</v>
      </c>
      <c r="D16" s="78">
        <v>3.6106263092148927E-2</v>
      </c>
      <c r="E16" s="74">
        <v>12490492.794436336</v>
      </c>
    </row>
    <row r="17" spans="1:5" s="77" customFormat="1" ht="18" customHeight="1" x14ac:dyDescent="0.25">
      <c r="A17" s="65">
        <v>2016</v>
      </c>
      <c r="B17" s="66">
        <v>391521524.01285356</v>
      </c>
      <c r="C17" s="67">
        <v>9.2331135288509669E-2</v>
      </c>
      <c r="D17" s="68">
        <v>3.1198463017498623E-2</v>
      </c>
      <c r="E17" s="69">
        <v>11845314.190758646</v>
      </c>
    </row>
    <row r="18" spans="1:5" s="77" customFormat="1" ht="18" customHeight="1" x14ac:dyDescent="0.25">
      <c r="A18" s="65">
        <v>2017</v>
      </c>
      <c r="B18" s="66">
        <v>394718798.64425862</v>
      </c>
      <c r="C18" s="67">
        <v>8.1662806137321464E-3</v>
      </c>
      <c r="D18" s="68">
        <v>-1.5702911719620571E-2</v>
      </c>
      <c r="E18" s="69">
        <v>-6297117.5298447013</v>
      </c>
    </row>
    <row r="19" spans="1:5" s="77" customFormat="1" ht="18" customHeight="1" x14ac:dyDescent="0.25">
      <c r="A19" s="65">
        <v>2018</v>
      </c>
      <c r="B19" s="66">
        <v>373745409.87789679</v>
      </c>
      <c r="C19" s="67">
        <v>-5.3135013681636534E-2</v>
      </c>
      <c r="D19" s="68">
        <v>-6.5467617178468274E-2</v>
      </c>
      <c r="E19" s="69">
        <v>-26182315.204767585</v>
      </c>
    </row>
    <row r="20" spans="1:5" s="77" customFormat="1" ht="18" customHeight="1" x14ac:dyDescent="0.25">
      <c r="A20" s="65">
        <v>2019</v>
      </c>
      <c r="B20" s="66">
        <v>358872867.86848909</v>
      </c>
      <c r="C20" s="67">
        <v>-3.9793243251513344E-2</v>
      </c>
      <c r="D20" s="68">
        <v>-7.6388759934855166E-2</v>
      </c>
      <c r="E20" s="69">
        <v>-29681160.386057496</v>
      </c>
    </row>
    <row r="21" spans="1:5" s="77" customFormat="1" ht="18" customHeight="1" x14ac:dyDescent="0.25">
      <c r="A21" s="65">
        <v>2020</v>
      </c>
      <c r="B21" s="66">
        <v>367229981.01973677</v>
      </c>
      <c r="C21" s="67">
        <v>2.3287113347086885E-2</v>
      </c>
      <c r="D21" s="68">
        <v>-7.7919866370228519E-2</v>
      </c>
      <c r="E21" s="69">
        <v>-31032564.312559605</v>
      </c>
    </row>
    <row r="22" spans="1:5" s="77" customFormat="1" ht="18" customHeight="1" x14ac:dyDescent="0.25">
      <c r="A22" s="65">
        <v>2021</v>
      </c>
      <c r="B22" s="66">
        <v>380001087.3916471</v>
      </c>
      <c r="C22" s="67">
        <v>3.4776861999249231E-2</v>
      </c>
      <c r="D22" s="68">
        <v>-7.6039880212277811E-2</v>
      </c>
      <c r="E22" s="69">
        <v>-31273251.460717559</v>
      </c>
    </row>
    <row r="23" spans="1:5" s="77" customFormat="1" ht="18" customHeight="1" x14ac:dyDescent="0.25">
      <c r="A23" s="65">
        <v>2022</v>
      </c>
      <c r="B23" s="66">
        <v>394521754.32442492</v>
      </c>
      <c r="C23" s="67">
        <v>3.821217205573979E-2</v>
      </c>
      <c r="D23" s="68">
        <v>-8.7173750919125714E-2</v>
      </c>
      <c r="E23" s="69">
        <v>-37676327.974007308</v>
      </c>
    </row>
    <row r="24" spans="1:5" s="77" customFormat="1" ht="18" customHeight="1" x14ac:dyDescent="0.25">
      <c r="A24" s="65">
        <v>2023</v>
      </c>
      <c r="B24" s="66">
        <v>414259485.62026942</v>
      </c>
      <c r="C24" s="67">
        <v>5.0029513149770777E-2</v>
      </c>
      <c r="D24" s="68">
        <v>-8.7160700510456879E-2</v>
      </c>
      <c r="E24" s="69">
        <v>-39554768.270773649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6" t="s">
        <v>4</v>
      </c>
      <c r="B26" s="3"/>
      <c r="C26" s="3"/>
    </row>
    <row r="27" spans="1:5" ht="21.75" customHeight="1" x14ac:dyDescent="0.3">
      <c r="A27" s="38" t="s">
        <v>160</v>
      </c>
      <c r="B27" s="3"/>
      <c r="C27" s="3"/>
    </row>
    <row r="28" spans="1:5" ht="21.75" customHeight="1" x14ac:dyDescent="0.3">
      <c r="A28" s="7"/>
      <c r="B28" s="3"/>
      <c r="C28" s="3"/>
    </row>
    <row r="29" spans="1:5" ht="21.75" customHeight="1" x14ac:dyDescent="0.3">
      <c r="A29" s="7"/>
      <c r="B29" s="3"/>
      <c r="C29" s="3"/>
    </row>
    <row r="30" spans="1:5" ht="21.75" customHeight="1" x14ac:dyDescent="0.3">
      <c r="A30" s="136" t="str">
        <f>Headings!F5</f>
        <v>Page 5</v>
      </c>
      <c r="B30" s="137"/>
      <c r="C30" s="137"/>
      <c r="D30" s="137"/>
      <c r="E30" s="138"/>
    </row>
    <row r="32" spans="1:5" ht="21.75" customHeight="1" x14ac:dyDescent="0.3">
      <c r="A32" s="3"/>
      <c r="B32" s="3"/>
      <c r="C32" s="3"/>
    </row>
    <row r="35" spans="1:2" ht="21.75" customHeight="1" x14ac:dyDescent="0.3">
      <c r="B35" s="8"/>
    </row>
    <row r="36" spans="1:2" ht="21.75" customHeight="1" x14ac:dyDescent="0.3">
      <c r="B36" s="8"/>
    </row>
    <row r="37" spans="1:2" ht="21.75" customHeight="1" x14ac:dyDescent="0.3">
      <c r="A37" s="7"/>
      <c r="B37" s="8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  <row r="41" spans="1:2" ht="21.75" customHeight="1" x14ac:dyDescent="0.3">
      <c r="A41" s="7"/>
      <c r="B41" s="7"/>
    </row>
  </sheetData>
  <mergeCells count="3">
    <mergeCell ref="A30:E30"/>
    <mergeCell ref="A2:E2"/>
    <mergeCell ref="A1:E1"/>
  </mergeCells>
  <phoneticPr fontId="3"/>
  <pageMargins left="0.75" right="0.75" top="1" bottom="1" header="0.5" footer="0.5"/>
  <pageSetup scale="74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Headings!E6</f>
        <v>July 2014 King County Sales and Use Taxbase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ht="66" customHeight="1" x14ac:dyDescent="0.3">
      <c r="A4" s="27" t="s">
        <v>156</v>
      </c>
      <c r="B4" s="50" t="s">
        <v>118</v>
      </c>
      <c r="C4" s="50" t="s">
        <v>50</v>
      </c>
      <c r="D4" s="35" t="s">
        <v>215</v>
      </c>
      <c r="E4" s="54" t="s">
        <v>216</v>
      </c>
    </row>
    <row r="5" spans="1:5" s="77" customFormat="1" ht="18" customHeight="1" x14ac:dyDescent="0.25">
      <c r="A5" s="60">
        <v>2004</v>
      </c>
      <c r="B5" s="61">
        <v>38521409960</v>
      </c>
      <c r="C5" s="62" t="s">
        <v>116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41807662630</v>
      </c>
      <c r="C6" s="67">
        <v>8.5309771200285489E-2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45401665730</v>
      </c>
      <c r="C7" s="67">
        <v>8.5965176570790724E-2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49268622240</v>
      </c>
      <c r="C8" s="67">
        <v>8.5172128551328274E-2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47440908710</v>
      </c>
      <c r="C9" s="67">
        <v>-3.7096907664613488E-2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40783082660</v>
      </c>
      <c r="C10" s="67">
        <v>-0.14033934490374989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40506885020</v>
      </c>
      <c r="C11" s="67">
        <v>-6.772358095208264E-3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42349096619</v>
      </c>
      <c r="C12" s="67">
        <v>4.5478974699990404E-2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45178847087</v>
      </c>
      <c r="C13" s="67">
        <v>6.6819618218973531E-2</v>
      </c>
      <c r="D13" s="68">
        <v>0</v>
      </c>
      <c r="E13" s="69">
        <v>0</v>
      </c>
    </row>
    <row r="14" spans="1:5" s="77" customFormat="1" ht="18" customHeight="1" thickBot="1" x14ac:dyDescent="0.3">
      <c r="A14" s="65">
        <v>2013</v>
      </c>
      <c r="B14" s="66">
        <v>48553937860</v>
      </c>
      <c r="C14" s="68">
        <v>7.4705110701489552E-2</v>
      </c>
      <c r="D14" s="68">
        <v>2.6978305898193167E-3</v>
      </c>
      <c r="E14" s="69">
        <v>130637860</v>
      </c>
    </row>
    <row r="15" spans="1:5" s="77" customFormat="1" ht="18" customHeight="1" thickTop="1" x14ac:dyDescent="0.25">
      <c r="A15" s="80">
        <v>2014</v>
      </c>
      <c r="B15" s="81">
        <v>51206901800</v>
      </c>
      <c r="C15" s="82">
        <v>5.4639521672774194E-2</v>
      </c>
      <c r="D15" s="78">
        <v>-1.3667595676628563E-3</v>
      </c>
      <c r="E15" s="74">
        <v>-70083310</v>
      </c>
    </row>
    <row r="16" spans="1:5" s="77" customFormat="1" ht="18" customHeight="1" x14ac:dyDescent="0.25">
      <c r="A16" s="65">
        <v>2015</v>
      </c>
      <c r="B16" s="66">
        <v>53752935100</v>
      </c>
      <c r="C16" s="67">
        <v>4.9720510526961803E-2</v>
      </c>
      <c r="D16" s="68">
        <v>-5.7240415621599983E-3</v>
      </c>
      <c r="E16" s="69">
        <v>-309455370</v>
      </c>
    </row>
    <row r="17" spans="1:5" s="77" customFormat="1" ht="18" customHeight="1" x14ac:dyDescent="0.25">
      <c r="A17" s="65">
        <v>2016</v>
      </c>
      <c r="B17" s="66">
        <v>56398081030</v>
      </c>
      <c r="C17" s="67">
        <v>4.9209330152466313E-2</v>
      </c>
      <c r="D17" s="68">
        <v>-8.2580153332195705E-3</v>
      </c>
      <c r="E17" s="69">
        <v>-469614300</v>
      </c>
    </row>
    <row r="18" spans="1:5" s="77" customFormat="1" ht="18" customHeight="1" x14ac:dyDescent="0.25">
      <c r="A18" s="65">
        <v>2017</v>
      </c>
      <c r="B18" s="66">
        <v>59178513030</v>
      </c>
      <c r="C18" s="67">
        <v>4.9300117117832443E-2</v>
      </c>
      <c r="D18" s="68">
        <v>-9.8056098508498835E-3</v>
      </c>
      <c r="E18" s="69">
        <v>-586027770</v>
      </c>
    </row>
    <row r="19" spans="1:5" s="77" customFormat="1" ht="18" customHeight="1" x14ac:dyDescent="0.25">
      <c r="A19" s="65">
        <v>2018</v>
      </c>
      <c r="B19" s="66">
        <v>61911232110</v>
      </c>
      <c r="C19" s="67">
        <v>4.6177555671509829E-2</v>
      </c>
      <c r="D19" s="68">
        <v>-8.8094749908683712E-3</v>
      </c>
      <c r="E19" s="69">
        <v>-550252890</v>
      </c>
    </row>
    <row r="20" spans="1:5" s="77" customFormat="1" ht="18" customHeight="1" x14ac:dyDescent="0.25">
      <c r="A20" s="65">
        <v>2019</v>
      </c>
      <c r="B20" s="66">
        <v>64561020230</v>
      </c>
      <c r="C20" s="67">
        <v>4.2799796251704825E-2</v>
      </c>
      <c r="D20" s="68">
        <v>-6.174364839533264E-3</v>
      </c>
      <c r="E20" s="69">
        <v>-401099830</v>
      </c>
    </row>
    <row r="21" spans="1:5" s="77" customFormat="1" ht="18" customHeight="1" x14ac:dyDescent="0.25">
      <c r="A21" s="65">
        <v>2020</v>
      </c>
      <c r="B21" s="66">
        <v>67217468800</v>
      </c>
      <c r="C21" s="67">
        <v>4.1146322665539525E-2</v>
      </c>
      <c r="D21" s="68">
        <v>-6.8032637549620967E-3</v>
      </c>
      <c r="E21" s="69">
        <v>-460430599.99999237</v>
      </c>
    </row>
    <row r="22" spans="1:5" s="77" customFormat="1" ht="18" customHeight="1" x14ac:dyDescent="0.25">
      <c r="A22" s="65">
        <v>2021</v>
      </c>
      <c r="B22" s="66">
        <v>69830148650</v>
      </c>
      <c r="C22" s="67">
        <v>3.8869060329745686E-2</v>
      </c>
      <c r="D22" s="68">
        <v>-6.9589764889740335E-3</v>
      </c>
      <c r="E22" s="69">
        <v>-489351750</v>
      </c>
    </row>
    <row r="23" spans="1:5" s="77" customFormat="1" ht="18" customHeight="1" x14ac:dyDescent="0.25">
      <c r="A23" s="65">
        <v>2022</v>
      </c>
      <c r="B23" s="66">
        <v>72593774040</v>
      </c>
      <c r="C23" s="67">
        <v>3.9576392767710411E-2</v>
      </c>
      <c r="D23" s="68">
        <v>-6.7208460394888592E-3</v>
      </c>
      <c r="E23" s="69">
        <v>-491192810</v>
      </c>
    </row>
    <row r="24" spans="1:5" s="77" customFormat="1" ht="18" customHeight="1" x14ac:dyDescent="0.25">
      <c r="A24" s="65">
        <v>2023</v>
      </c>
      <c r="B24" s="66">
        <v>75583537030</v>
      </c>
      <c r="C24" s="67">
        <v>4.1184840291573765E-2</v>
      </c>
      <c r="D24" s="68">
        <v>-5.6741535408005861E-3</v>
      </c>
      <c r="E24" s="69">
        <v>-431319970</v>
      </c>
    </row>
    <row r="25" spans="1:5" ht="21.75" customHeight="1" x14ac:dyDescent="0.3">
      <c r="A25" s="5"/>
      <c r="B25" s="49"/>
      <c r="C25" s="6"/>
      <c r="D25" s="6"/>
    </row>
    <row r="26" spans="1:5" ht="21.75" customHeight="1" x14ac:dyDescent="0.3">
      <c r="A26" s="36" t="s">
        <v>4</v>
      </c>
      <c r="B26" s="49"/>
      <c r="C26" s="6"/>
      <c r="D26" s="6"/>
    </row>
    <row r="27" spans="1:5" ht="21.75" customHeight="1" x14ac:dyDescent="0.3">
      <c r="A27" s="58" t="s">
        <v>219</v>
      </c>
      <c r="B27" s="3"/>
      <c r="C27" s="3"/>
    </row>
    <row r="28" spans="1:5" ht="21.75" customHeight="1" x14ac:dyDescent="0.3">
      <c r="A28" s="38"/>
      <c r="B28" s="3"/>
      <c r="C28" s="3"/>
    </row>
    <row r="30" spans="1:5" ht="21.75" customHeight="1" x14ac:dyDescent="0.3">
      <c r="A30" s="136" t="str">
        <f>Headings!F6</f>
        <v>Page 6</v>
      </c>
      <c r="B30" s="137"/>
      <c r="C30" s="137"/>
      <c r="D30" s="137"/>
      <c r="E30" s="138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2:E2"/>
    <mergeCell ref="A1:E1"/>
    <mergeCell ref="A30:E30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Headings!E7</f>
        <v>July 2014 Local and Option Sales Tax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ht="66" customHeight="1" x14ac:dyDescent="0.3">
      <c r="A4" s="27" t="s">
        <v>156</v>
      </c>
      <c r="B4" s="50" t="s">
        <v>118</v>
      </c>
      <c r="C4" s="50" t="s">
        <v>50</v>
      </c>
      <c r="D4" s="35" t="s">
        <v>215</v>
      </c>
      <c r="E4" s="54" t="s">
        <v>216</v>
      </c>
    </row>
    <row r="5" spans="1:5" s="77" customFormat="1" ht="18" customHeight="1" x14ac:dyDescent="0.25">
      <c r="A5" s="60">
        <v>2004</v>
      </c>
      <c r="B5" s="61">
        <v>72588009.239999995</v>
      </c>
      <c r="C5" s="62" t="s">
        <v>116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78015175.469999999</v>
      </c>
      <c r="C6" s="67">
        <v>7.4766704402320805E-2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83477704.429999992</v>
      </c>
      <c r="C7" s="67">
        <v>7.0018799894907113E-2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91912631.210000008</v>
      </c>
      <c r="C8" s="67">
        <v>0.10104406724639992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87672895.88000001</v>
      </c>
      <c r="C9" s="67">
        <v>-4.6127885516770162E-2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76142480.19627364</v>
      </c>
      <c r="C10" s="67">
        <v>-0.13151630920813118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76040263.195849806</v>
      </c>
      <c r="C11" s="67">
        <v>-1.342443799576154E-3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81032753.428631201</v>
      </c>
      <c r="C12" s="67">
        <v>6.5655877859374323E-2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83194188.868622601</v>
      </c>
      <c r="C13" s="67">
        <v>2.6673602321745982E-2</v>
      </c>
      <c r="D13" s="68">
        <v>0</v>
      </c>
      <c r="E13" s="69">
        <v>0</v>
      </c>
    </row>
    <row r="14" spans="1:5" s="77" customFormat="1" ht="18" customHeight="1" thickBot="1" x14ac:dyDescent="0.3">
      <c r="A14" s="70">
        <v>2013</v>
      </c>
      <c r="B14" s="71">
        <v>89323495.105051547</v>
      </c>
      <c r="C14" s="83">
        <v>7.367469194402676E-2</v>
      </c>
      <c r="D14" s="68">
        <v>1.8646519537113271E-4</v>
      </c>
      <c r="E14" s="69">
        <v>16652.617832362652</v>
      </c>
    </row>
    <row r="15" spans="1:5" s="77" customFormat="1" ht="18" customHeight="1" thickTop="1" x14ac:dyDescent="0.25">
      <c r="A15" s="65">
        <v>2014</v>
      </c>
      <c r="B15" s="66">
        <v>94258822.515802518</v>
      </c>
      <c r="C15" s="67">
        <v>5.5252287261561284E-2</v>
      </c>
      <c r="D15" s="78">
        <v>-1.5554266671252703E-3</v>
      </c>
      <c r="E15" s="74">
        <v>-146841.08669498563</v>
      </c>
    </row>
    <row r="16" spans="1:5" s="77" customFormat="1" ht="18" customHeight="1" x14ac:dyDescent="0.25">
      <c r="A16" s="65">
        <v>2015</v>
      </c>
      <c r="B16" s="66">
        <v>98918070.796728507</v>
      </c>
      <c r="C16" s="67">
        <v>4.9430367965235922E-2</v>
      </c>
      <c r="D16" s="68">
        <v>-5.8223580377876338E-3</v>
      </c>
      <c r="E16" s="69">
        <v>-579309.37115931511</v>
      </c>
    </row>
    <row r="17" spans="1:5" s="77" customFormat="1" ht="18" customHeight="1" x14ac:dyDescent="0.25">
      <c r="A17" s="65">
        <v>2016</v>
      </c>
      <c r="B17" s="66">
        <v>102973284.17234173</v>
      </c>
      <c r="C17" s="67">
        <v>4.0995677968148847E-2</v>
      </c>
      <c r="D17" s="68">
        <v>-9.6443088886510875E-3</v>
      </c>
      <c r="E17" s="69">
        <v>-1002777.253415361</v>
      </c>
    </row>
    <row r="18" spans="1:5" s="77" customFormat="1" ht="18" customHeight="1" x14ac:dyDescent="0.25">
      <c r="A18" s="65">
        <v>2017</v>
      </c>
      <c r="B18" s="66">
        <v>106674298.9215287</v>
      </c>
      <c r="C18" s="67">
        <v>3.5941504429369608E-2</v>
      </c>
      <c r="D18" s="68">
        <v>-1.7339999563908415E-2</v>
      </c>
      <c r="E18" s="69">
        <v>-1882372.6374927759</v>
      </c>
    </row>
    <row r="19" spans="1:5" s="77" customFormat="1" ht="18" customHeight="1" x14ac:dyDescent="0.25">
      <c r="A19" s="65">
        <v>2018</v>
      </c>
      <c r="B19" s="66">
        <v>110320845.10485266</v>
      </c>
      <c r="C19" s="67">
        <v>3.418392452718555E-2</v>
      </c>
      <c r="D19" s="68">
        <v>-1.6369064979327663E-2</v>
      </c>
      <c r="E19" s="69">
        <v>-1835901.0659396648</v>
      </c>
    </row>
    <row r="20" spans="1:5" s="77" customFormat="1" ht="18" customHeight="1" x14ac:dyDescent="0.25">
      <c r="A20" s="65">
        <v>2019</v>
      </c>
      <c r="B20" s="66">
        <v>115019328.34076861</v>
      </c>
      <c r="C20" s="67">
        <v>4.2589260728109313E-2</v>
      </c>
      <c r="D20" s="68">
        <v>-1.3726419234236564E-2</v>
      </c>
      <c r="E20" s="69">
        <v>-1600776.4494917095</v>
      </c>
    </row>
    <row r="21" spans="1:5" s="77" customFormat="1" ht="18" customHeight="1" x14ac:dyDescent="0.25">
      <c r="A21" s="65">
        <v>2020</v>
      </c>
      <c r="B21" s="66">
        <v>119729676.6291545</v>
      </c>
      <c r="C21" s="67">
        <v>4.0952667315448998E-2</v>
      </c>
      <c r="D21" s="68">
        <v>-1.4317491969143115E-2</v>
      </c>
      <c r="E21" s="69">
        <v>-1739128.6439998001</v>
      </c>
    </row>
    <row r="22" spans="1:5" s="77" customFormat="1" ht="18" customHeight="1" x14ac:dyDescent="0.25">
      <c r="A22" s="65">
        <v>2021</v>
      </c>
      <c r="B22" s="66">
        <v>124362387.11129086</v>
      </c>
      <c r="C22" s="67">
        <v>3.8693084392815269E-2</v>
      </c>
      <c r="D22" s="68">
        <v>-1.444474823542341E-2</v>
      </c>
      <c r="E22" s="69">
        <v>-1822711.987544626</v>
      </c>
    </row>
    <row r="23" spans="1:5" s="77" customFormat="1" ht="18" customHeight="1" x14ac:dyDescent="0.25">
      <c r="A23" s="65">
        <v>2022</v>
      </c>
      <c r="B23" s="66">
        <v>129263041.03088064</v>
      </c>
      <c r="C23" s="67">
        <v>3.9406238762562884E-2</v>
      </c>
      <c r="D23" s="68">
        <v>-1.4187641416112617E-2</v>
      </c>
      <c r="E23" s="69">
        <v>-1860331.3891670257</v>
      </c>
    </row>
    <row r="24" spans="1:5" s="77" customFormat="1" ht="18" customHeight="1" x14ac:dyDescent="0.25">
      <c r="A24" s="65">
        <v>2023</v>
      </c>
      <c r="B24" s="66">
        <v>134565089.91020945</v>
      </c>
      <c r="C24" s="67">
        <v>4.1017516198324167E-2</v>
      </c>
      <c r="D24" s="68">
        <v>-1.3135479109368298E-2</v>
      </c>
      <c r="E24" s="69">
        <v>-1791103.9356958568</v>
      </c>
    </row>
    <row r="25" spans="1:5" ht="21.75" customHeight="1" x14ac:dyDescent="0.3">
      <c r="A25" s="36" t="s">
        <v>4</v>
      </c>
      <c r="B25" s="3"/>
      <c r="C25" s="3"/>
    </row>
    <row r="26" spans="1:5" s="44" customFormat="1" ht="21.75" customHeight="1" x14ac:dyDescent="0.25">
      <c r="A26" s="44" t="s">
        <v>82</v>
      </c>
      <c r="B26" s="45"/>
      <c r="C26" s="45"/>
    </row>
    <row r="27" spans="1:5" ht="21.75" customHeight="1" x14ac:dyDescent="0.3">
      <c r="A27" s="46" t="s">
        <v>192</v>
      </c>
      <c r="B27" s="3"/>
      <c r="C27" s="3"/>
    </row>
    <row r="28" spans="1:5" ht="21.75" customHeight="1" x14ac:dyDescent="0.3">
      <c r="A28" s="29" t="s">
        <v>238</v>
      </c>
      <c r="B28" s="3"/>
      <c r="C28" s="3"/>
    </row>
    <row r="29" spans="1:5" ht="21.75" customHeight="1" x14ac:dyDescent="0.3">
      <c r="A29" s="58" t="s">
        <v>167</v>
      </c>
    </row>
    <row r="30" spans="1:5" ht="21.75" customHeight="1" x14ac:dyDescent="0.3">
      <c r="A30" s="136" t="str">
        <f>Headings!F7</f>
        <v>Page 7</v>
      </c>
      <c r="B30" s="137"/>
      <c r="C30" s="137"/>
      <c r="D30" s="137"/>
      <c r="E30" s="138"/>
    </row>
    <row r="31" spans="1:5" ht="21.75" customHeight="1" x14ac:dyDescent="0.3">
      <c r="A31" s="3"/>
      <c r="B31" s="3"/>
      <c r="C31" s="3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2:E2"/>
    <mergeCell ref="A1:E1"/>
    <mergeCell ref="A30:E30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Headings!E8</f>
        <v>July 2014 Metro Transit Sales Tax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ht="66" customHeight="1" x14ac:dyDescent="0.3">
      <c r="A4" s="27" t="s">
        <v>156</v>
      </c>
      <c r="B4" s="50" t="s">
        <v>118</v>
      </c>
      <c r="C4" s="50" t="s">
        <v>50</v>
      </c>
      <c r="D4" s="35" t="s">
        <v>215</v>
      </c>
      <c r="E4" s="54" t="s">
        <v>216</v>
      </c>
    </row>
    <row r="5" spans="1:5" s="77" customFormat="1" ht="18" customHeight="1" x14ac:dyDescent="0.25">
      <c r="A5" s="60">
        <v>2004</v>
      </c>
      <c r="B5" s="61">
        <v>314192142.47000003</v>
      </c>
      <c r="C5" s="62" t="s">
        <v>116</v>
      </c>
      <c r="D5" s="75">
        <v>0</v>
      </c>
      <c r="E5" s="64">
        <v>0</v>
      </c>
    </row>
    <row r="6" spans="1:5" s="77" customFormat="1" ht="18" customHeight="1" x14ac:dyDescent="0.25">
      <c r="A6" s="65">
        <v>2005</v>
      </c>
      <c r="B6" s="66">
        <v>341149233.93000001</v>
      </c>
      <c r="C6" s="67">
        <v>8.5798108278834162E-2</v>
      </c>
      <c r="D6" s="68">
        <v>0</v>
      </c>
      <c r="E6" s="69">
        <v>0</v>
      </c>
    </row>
    <row r="7" spans="1:5" s="77" customFormat="1" ht="18" customHeight="1" x14ac:dyDescent="0.25">
      <c r="A7" s="65">
        <v>2006</v>
      </c>
      <c r="B7" s="66">
        <v>367263688.86999995</v>
      </c>
      <c r="C7" s="67">
        <v>7.6548478913947449E-2</v>
      </c>
      <c r="D7" s="68">
        <v>0</v>
      </c>
      <c r="E7" s="69">
        <v>0</v>
      </c>
    </row>
    <row r="8" spans="1:5" s="77" customFormat="1" ht="18" customHeight="1" x14ac:dyDescent="0.25">
      <c r="A8" s="65">
        <v>2007</v>
      </c>
      <c r="B8" s="66">
        <v>442042299.67999995</v>
      </c>
      <c r="C8" s="67">
        <v>0.2036101391893097</v>
      </c>
      <c r="D8" s="68">
        <v>0</v>
      </c>
      <c r="E8" s="69">
        <v>0</v>
      </c>
    </row>
    <row r="9" spans="1:5" s="77" customFormat="1" ht="18" customHeight="1" x14ac:dyDescent="0.25">
      <c r="A9" s="65">
        <v>2008</v>
      </c>
      <c r="B9" s="66">
        <v>432934212.59000003</v>
      </c>
      <c r="C9" s="67">
        <v>-2.06045600083824E-2</v>
      </c>
      <c r="D9" s="68">
        <v>0</v>
      </c>
      <c r="E9" s="69">
        <v>0</v>
      </c>
    </row>
    <row r="10" spans="1:5" s="77" customFormat="1" ht="18" customHeight="1" x14ac:dyDescent="0.25">
      <c r="A10" s="65">
        <v>2009</v>
      </c>
      <c r="B10" s="66">
        <v>376904265.79065436</v>
      </c>
      <c r="C10" s="67">
        <v>-0.12941907839565336</v>
      </c>
      <c r="D10" s="68">
        <v>0</v>
      </c>
      <c r="E10" s="69">
        <v>0</v>
      </c>
    </row>
    <row r="11" spans="1:5" s="77" customFormat="1" ht="18" customHeight="1" x14ac:dyDescent="0.25">
      <c r="A11" s="65">
        <v>2010</v>
      </c>
      <c r="B11" s="66">
        <v>375199113.66660088</v>
      </c>
      <c r="C11" s="67">
        <v>-4.5240987667689581E-3</v>
      </c>
      <c r="D11" s="68">
        <v>0</v>
      </c>
      <c r="E11" s="69">
        <v>0</v>
      </c>
    </row>
    <row r="12" spans="1:5" s="77" customFormat="1" ht="18" customHeight="1" x14ac:dyDescent="0.25">
      <c r="A12" s="65">
        <v>2011</v>
      </c>
      <c r="B12" s="66">
        <v>399483215.29509997</v>
      </c>
      <c r="C12" s="67">
        <v>6.4723238259239979E-2</v>
      </c>
      <c r="D12" s="68">
        <v>0</v>
      </c>
      <c r="E12" s="69">
        <v>0</v>
      </c>
    </row>
    <row r="13" spans="1:5" s="77" customFormat="1" ht="18" customHeight="1" x14ac:dyDescent="0.25">
      <c r="A13" s="65">
        <v>2012</v>
      </c>
      <c r="B13" s="66">
        <v>412549491.71823603</v>
      </c>
      <c r="C13" s="67">
        <v>3.2707948476593529E-2</v>
      </c>
      <c r="D13" s="68">
        <v>0</v>
      </c>
      <c r="E13" s="69">
        <v>0</v>
      </c>
    </row>
    <row r="14" spans="1:5" s="77" customFormat="1" ht="18" customHeight="1" thickBot="1" x14ac:dyDescent="0.3">
      <c r="A14" s="70">
        <v>2013</v>
      </c>
      <c r="B14" s="71">
        <v>442835694.9931376</v>
      </c>
      <c r="C14" s="83">
        <v>7.3412290847243433E-2</v>
      </c>
      <c r="D14" s="68">
        <v>2.3618642498890452E-4</v>
      </c>
      <c r="E14" s="69">
        <v>104567.08233255148</v>
      </c>
    </row>
    <row r="15" spans="1:5" s="77" customFormat="1" ht="18" customHeight="1" thickTop="1" x14ac:dyDescent="0.25">
      <c r="A15" s="65">
        <v>2014</v>
      </c>
      <c r="B15" s="66">
        <v>473045261.85229623</v>
      </c>
      <c r="C15" s="67">
        <v>6.8218454837130516E-2</v>
      </c>
      <c r="D15" s="78">
        <v>3.4103487650352093E-3</v>
      </c>
      <c r="E15" s="74">
        <v>1607766.2808135152</v>
      </c>
    </row>
    <row r="16" spans="1:5" s="77" customFormat="1" ht="18" customHeight="1" x14ac:dyDescent="0.25">
      <c r="A16" s="65">
        <v>2015</v>
      </c>
      <c r="B16" s="66">
        <v>496224761.10563993</v>
      </c>
      <c r="C16" s="67">
        <v>4.9000594916816409E-2</v>
      </c>
      <c r="D16" s="68">
        <v>-7.3379667864970077E-4</v>
      </c>
      <c r="E16" s="69">
        <v>-364395.47375142574</v>
      </c>
    </row>
    <row r="17" spans="1:5" s="77" customFormat="1" ht="18" customHeight="1" x14ac:dyDescent="0.25">
      <c r="A17" s="65">
        <v>2016</v>
      </c>
      <c r="B17" s="66">
        <v>520309387.88908798</v>
      </c>
      <c r="C17" s="67">
        <v>4.8535721453691671E-2</v>
      </c>
      <c r="D17" s="68">
        <v>-3.0984439089823956E-3</v>
      </c>
      <c r="E17" s="69">
        <v>-1617160.1336572766</v>
      </c>
    </row>
    <row r="18" spans="1:5" s="77" customFormat="1" ht="18" customHeight="1" x14ac:dyDescent="0.25">
      <c r="A18" s="65">
        <v>2017</v>
      </c>
      <c r="B18" s="66">
        <v>545629275.54214692</v>
      </c>
      <c r="C18" s="67">
        <v>4.8663138206640033E-2</v>
      </c>
      <c r="D18" s="68">
        <v>-4.5089106746247776E-3</v>
      </c>
      <c r="E18" s="69">
        <v>-2471336.7013128996</v>
      </c>
    </row>
    <row r="19" spans="1:5" s="77" customFormat="1" ht="18" customHeight="1" x14ac:dyDescent="0.25">
      <c r="A19" s="65">
        <v>2018</v>
      </c>
      <c r="B19" s="66">
        <v>570514267.30201066</v>
      </c>
      <c r="C19" s="67">
        <v>4.56078749351152E-2</v>
      </c>
      <c r="D19" s="68">
        <v>-3.4032932427268126E-3</v>
      </c>
      <c r="E19" s="69">
        <v>-1948257.8435422182</v>
      </c>
    </row>
    <row r="20" spans="1:5" s="77" customFormat="1" ht="18" customHeight="1" x14ac:dyDescent="0.25">
      <c r="A20" s="65">
        <v>2019</v>
      </c>
      <c r="B20" s="66">
        <v>594642938.05243766</v>
      </c>
      <c r="C20" s="67">
        <v>4.2292843725946883E-2</v>
      </c>
      <c r="D20" s="68">
        <v>-6.7533895555260681E-4</v>
      </c>
      <c r="E20" s="69">
        <v>-401856.93035066128</v>
      </c>
    </row>
    <row r="21" spans="1:5" s="77" customFormat="1" ht="18" customHeight="1" x14ac:dyDescent="0.25">
      <c r="A21" s="65">
        <v>2020</v>
      </c>
      <c r="B21" s="66">
        <v>618832943.56832337</v>
      </c>
      <c r="C21" s="67">
        <v>4.0679883620769575E-2</v>
      </c>
      <c r="D21" s="68">
        <v>-1.2164812420625282E-3</v>
      </c>
      <c r="E21" s="69">
        <v>-753715.54864799976</v>
      </c>
    </row>
    <row r="22" spans="1:5" s="77" customFormat="1" ht="18" customHeight="1" x14ac:dyDescent="0.25">
      <c r="A22" s="65">
        <v>2021</v>
      </c>
      <c r="B22" s="66">
        <v>642624033.56606889</v>
      </c>
      <c r="C22" s="67">
        <v>3.8445092888172772E-2</v>
      </c>
      <c r="D22" s="68">
        <v>-1.2969483807616644E-3</v>
      </c>
      <c r="E22" s="69">
        <v>-834532.54540550709</v>
      </c>
    </row>
    <row r="23" spans="1:5" s="77" customFormat="1" ht="18" customHeight="1" x14ac:dyDescent="0.25">
      <c r="A23" s="65">
        <v>2022</v>
      </c>
      <c r="B23" s="66">
        <v>667793273.845402</v>
      </c>
      <c r="C23" s="67">
        <v>3.9166353831591394E-2</v>
      </c>
      <c r="D23" s="68">
        <v>-9.9778255753535383E-4</v>
      </c>
      <c r="E23" s="69">
        <v>-666977.97967672348</v>
      </c>
    </row>
    <row r="24" spans="1:5" s="77" customFormat="1" ht="18" customHeight="1" x14ac:dyDescent="0.25">
      <c r="A24" s="65">
        <v>2023</v>
      </c>
      <c r="B24" s="66">
        <v>695026903.82521117</v>
      </c>
      <c r="C24" s="67">
        <v>4.0781527826699637E-2</v>
      </c>
      <c r="D24" s="68">
        <v>9.5988262741375507E-5</v>
      </c>
      <c r="E24" s="69">
        <v>66708.021869540215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6" t="s">
        <v>4</v>
      </c>
      <c r="B26" s="3"/>
      <c r="C26" s="3"/>
    </row>
    <row r="27" spans="1:5" ht="21.75" customHeight="1" x14ac:dyDescent="0.3">
      <c r="A27" s="39" t="s">
        <v>53</v>
      </c>
      <c r="B27" s="3"/>
      <c r="C27" s="3"/>
    </row>
    <row r="28" spans="1:5" ht="21.75" customHeight="1" x14ac:dyDescent="0.3">
      <c r="A28" s="46" t="s">
        <v>57</v>
      </c>
      <c r="B28" s="3"/>
      <c r="C28" s="3"/>
    </row>
    <row r="29" spans="1:5" ht="21.75" customHeight="1" x14ac:dyDescent="0.3">
      <c r="A29" s="58" t="s">
        <v>239</v>
      </c>
    </row>
    <row r="30" spans="1:5" ht="21.75" customHeight="1" x14ac:dyDescent="0.3">
      <c r="A30" s="136" t="str">
        <f>Headings!F8</f>
        <v>Page 8</v>
      </c>
      <c r="B30" s="137"/>
      <c r="C30" s="137"/>
      <c r="D30" s="137"/>
      <c r="E30" s="138"/>
    </row>
    <row r="31" spans="1:5" ht="21.75" customHeight="1" x14ac:dyDescent="0.3">
      <c r="A31" s="3"/>
      <c r="B31" s="3"/>
      <c r="C31" s="3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1:E1"/>
    <mergeCell ref="A2:E2"/>
    <mergeCell ref="A30:E30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20" customWidth="1"/>
    <col min="6" max="16384" width="10.75" style="20"/>
  </cols>
  <sheetData>
    <row r="1" spans="1:5" ht="23.25" x14ac:dyDescent="0.3">
      <c r="A1" s="142" t="str">
        <f>Headings!E9</f>
        <v>July 2014 Mental Health Sales Tax Forecast</v>
      </c>
      <c r="B1" s="138"/>
      <c r="C1" s="138"/>
      <c r="D1" s="138"/>
      <c r="E1" s="138"/>
    </row>
    <row r="2" spans="1:5" ht="21.75" customHeight="1" x14ac:dyDescent="0.3">
      <c r="A2" s="142" t="s">
        <v>125</v>
      </c>
      <c r="B2" s="138"/>
      <c r="C2" s="138"/>
      <c r="D2" s="138"/>
      <c r="E2" s="138"/>
    </row>
    <row r="4" spans="1:5" ht="66" customHeight="1" x14ac:dyDescent="0.3">
      <c r="A4" s="27" t="s">
        <v>156</v>
      </c>
      <c r="B4" s="50" t="s">
        <v>118</v>
      </c>
      <c r="C4" s="50" t="s">
        <v>50</v>
      </c>
      <c r="D4" s="35" t="s">
        <v>215</v>
      </c>
      <c r="E4" s="54" t="s">
        <v>216</v>
      </c>
    </row>
    <row r="5" spans="1:5" ht="18" customHeight="1" x14ac:dyDescent="0.3">
      <c r="A5" s="60">
        <v>2004</v>
      </c>
      <c r="B5" s="61" t="s">
        <v>116</v>
      </c>
      <c r="C5" s="62" t="s">
        <v>116</v>
      </c>
      <c r="D5" s="75" t="s">
        <v>116</v>
      </c>
      <c r="E5" s="64" t="s">
        <v>116</v>
      </c>
    </row>
    <row r="6" spans="1:5" ht="18" customHeight="1" x14ac:dyDescent="0.3">
      <c r="A6" s="65">
        <v>2005</v>
      </c>
      <c r="B6" s="66" t="s">
        <v>116</v>
      </c>
      <c r="C6" s="67" t="s">
        <v>116</v>
      </c>
      <c r="D6" s="68" t="s">
        <v>116</v>
      </c>
      <c r="E6" s="69" t="s">
        <v>116</v>
      </c>
    </row>
    <row r="7" spans="1:5" ht="18" customHeight="1" x14ac:dyDescent="0.3">
      <c r="A7" s="65">
        <v>2006</v>
      </c>
      <c r="B7" s="66" t="s">
        <v>116</v>
      </c>
      <c r="C7" s="67" t="s">
        <v>116</v>
      </c>
      <c r="D7" s="68" t="s">
        <v>116</v>
      </c>
      <c r="E7" s="69" t="s">
        <v>116</v>
      </c>
    </row>
    <row r="8" spans="1:5" ht="18" customHeight="1" x14ac:dyDescent="0.3">
      <c r="A8" s="65">
        <v>2007</v>
      </c>
      <c r="B8" s="66" t="s">
        <v>116</v>
      </c>
      <c r="C8" s="67" t="s">
        <v>116</v>
      </c>
      <c r="D8" s="68" t="s">
        <v>116</v>
      </c>
      <c r="E8" s="69" t="s">
        <v>116</v>
      </c>
    </row>
    <row r="9" spans="1:5" ht="18" customHeight="1" x14ac:dyDescent="0.3">
      <c r="A9" s="65">
        <v>2008</v>
      </c>
      <c r="B9" s="66">
        <v>35564903.520000003</v>
      </c>
      <c r="C9" s="67" t="s">
        <v>116</v>
      </c>
      <c r="D9" s="68" t="s">
        <v>116</v>
      </c>
      <c r="E9" s="69" t="s">
        <v>116</v>
      </c>
    </row>
    <row r="10" spans="1:5" ht="18" customHeight="1" x14ac:dyDescent="0.3">
      <c r="A10" s="65">
        <v>2009</v>
      </c>
      <c r="B10" s="66">
        <v>41773812.241183825</v>
      </c>
      <c r="C10" s="67">
        <v>0.17457965878333481</v>
      </c>
      <c r="D10" s="68">
        <v>0</v>
      </c>
      <c r="E10" s="69">
        <v>0</v>
      </c>
    </row>
    <row r="11" spans="1:5" ht="18" customHeight="1" x14ac:dyDescent="0.3">
      <c r="A11" s="65">
        <v>2010</v>
      </c>
      <c r="B11" s="66">
        <v>40717980.148511201</v>
      </c>
      <c r="C11" s="67">
        <v>-2.5274975780920084E-2</v>
      </c>
      <c r="D11" s="68">
        <v>0</v>
      </c>
      <c r="E11" s="69">
        <v>0</v>
      </c>
    </row>
    <row r="12" spans="1:5" ht="18" customHeight="1" x14ac:dyDescent="0.3">
      <c r="A12" s="65">
        <v>2011</v>
      </c>
      <c r="B12" s="66">
        <v>43099477.537233345</v>
      </c>
      <c r="C12" s="67">
        <v>5.8487611125013439E-2</v>
      </c>
      <c r="D12" s="68">
        <v>0</v>
      </c>
      <c r="E12" s="69">
        <v>0</v>
      </c>
    </row>
    <row r="13" spans="1:5" ht="18" customHeight="1" x14ac:dyDescent="0.3">
      <c r="A13" s="65">
        <v>2012</v>
      </c>
      <c r="B13" s="66">
        <v>45000360.496470682</v>
      </c>
      <c r="C13" s="67">
        <v>4.4104547615343437E-2</v>
      </c>
      <c r="D13" s="68">
        <v>0</v>
      </c>
      <c r="E13" s="69">
        <v>0</v>
      </c>
    </row>
    <row r="14" spans="1:5" ht="18" customHeight="1" thickBot="1" x14ac:dyDescent="0.35">
      <c r="A14" s="65">
        <v>2013</v>
      </c>
      <c r="B14" s="66">
        <v>48298262.639202163</v>
      </c>
      <c r="C14" s="68">
        <v>7.328612718536176E-2</v>
      </c>
      <c r="D14" s="68">
        <v>1.3280673554705302E-4</v>
      </c>
      <c r="E14" s="69">
        <v>6413.4828399866819</v>
      </c>
    </row>
    <row r="15" spans="1:5" ht="18" customHeight="1" thickTop="1" x14ac:dyDescent="0.3">
      <c r="A15" s="80">
        <v>2014</v>
      </c>
      <c r="B15" s="81">
        <v>51603486.145450339</v>
      </c>
      <c r="C15" s="82">
        <v>6.8433590063867733E-2</v>
      </c>
      <c r="D15" s="78">
        <v>4.5314156265257033E-3</v>
      </c>
      <c r="E15" s="74">
        <v>232782.01145840436</v>
      </c>
    </row>
    <row r="16" spans="1:5" ht="18" customHeight="1" x14ac:dyDescent="0.3">
      <c r="A16" s="65">
        <v>2015</v>
      </c>
      <c r="B16" s="66">
        <v>54061500.959372148</v>
      </c>
      <c r="C16" s="67">
        <v>4.7632727893491822E-2</v>
      </c>
      <c r="D16" s="68">
        <v>-9.1158426023130179E-4</v>
      </c>
      <c r="E16" s="69">
        <v>-49326.578691788018</v>
      </c>
    </row>
    <row r="17" spans="1:5" ht="18" customHeight="1" x14ac:dyDescent="0.3">
      <c r="A17" s="65">
        <v>2016</v>
      </c>
      <c r="B17" s="66">
        <v>56685600.282490723</v>
      </c>
      <c r="C17" s="67">
        <v>4.8539150348241744E-2</v>
      </c>
      <c r="D17" s="68">
        <v>-3.2633806489491546E-3</v>
      </c>
      <c r="E17" s="69">
        <v>-185592.34951795638</v>
      </c>
    </row>
    <row r="18" spans="1:5" ht="18" customHeight="1" x14ac:dyDescent="0.3">
      <c r="A18" s="65">
        <v>2017</v>
      </c>
      <c r="B18" s="66" t="s">
        <v>157</v>
      </c>
      <c r="C18" s="67" t="s">
        <v>116</v>
      </c>
      <c r="D18" s="84" t="s">
        <v>116</v>
      </c>
      <c r="E18" s="68" t="s">
        <v>116</v>
      </c>
    </row>
    <row r="19" spans="1:5" ht="18" customHeight="1" x14ac:dyDescent="0.3">
      <c r="A19" s="65">
        <v>2018</v>
      </c>
      <c r="B19" s="66" t="s">
        <v>116</v>
      </c>
      <c r="C19" s="67" t="s">
        <v>116</v>
      </c>
      <c r="D19" s="84" t="s">
        <v>116</v>
      </c>
      <c r="E19" s="68" t="s">
        <v>116</v>
      </c>
    </row>
    <row r="20" spans="1:5" ht="18" customHeight="1" x14ac:dyDescent="0.3">
      <c r="A20" s="65">
        <v>2019</v>
      </c>
      <c r="B20" s="66" t="s">
        <v>116</v>
      </c>
      <c r="C20" s="67" t="s">
        <v>116</v>
      </c>
      <c r="D20" s="84" t="s">
        <v>116</v>
      </c>
      <c r="E20" s="68" t="s">
        <v>116</v>
      </c>
    </row>
    <row r="21" spans="1:5" ht="18" customHeight="1" x14ac:dyDescent="0.3">
      <c r="A21" s="65">
        <v>2020</v>
      </c>
      <c r="B21" s="66" t="s">
        <v>116</v>
      </c>
      <c r="C21" s="67" t="s">
        <v>116</v>
      </c>
      <c r="D21" s="84" t="s">
        <v>116</v>
      </c>
      <c r="E21" s="68" t="s">
        <v>116</v>
      </c>
    </row>
    <row r="22" spans="1:5" ht="18" customHeight="1" x14ac:dyDescent="0.3">
      <c r="A22" s="65">
        <v>2021</v>
      </c>
      <c r="B22" s="66" t="s">
        <v>116</v>
      </c>
      <c r="C22" s="67" t="s">
        <v>116</v>
      </c>
      <c r="D22" s="84" t="s">
        <v>116</v>
      </c>
      <c r="E22" s="68" t="s">
        <v>116</v>
      </c>
    </row>
    <row r="23" spans="1:5" ht="18" customHeight="1" x14ac:dyDescent="0.3">
      <c r="A23" s="65">
        <v>2022</v>
      </c>
      <c r="B23" s="66" t="s">
        <v>116</v>
      </c>
      <c r="C23" s="67" t="s">
        <v>116</v>
      </c>
      <c r="D23" s="84" t="s">
        <v>116</v>
      </c>
      <c r="E23" s="68" t="s">
        <v>116</v>
      </c>
    </row>
    <row r="24" spans="1:5" ht="18" customHeight="1" x14ac:dyDescent="0.3">
      <c r="A24" s="65">
        <v>2023</v>
      </c>
      <c r="B24" s="66" t="s">
        <v>116</v>
      </c>
      <c r="C24" s="67" t="s">
        <v>116</v>
      </c>
      <c r="D24" s="84" t="s">
        <v>116</v>
      </c>
      <c r="E24" s="68" t="s">
        <v>116</v>
      </c>
    </row>
    <row r="25" spans="1:5" ht="21.75" customHeight="1" x14ac:dyDescent="0.3">
      <c r="A25" s="3"/>
      <c r="B25" s="3"/>
      <c r="C25" s="3"/>
    </row>
    <row r="26" spans="1:5" ht="21.75" customHeight="1" x14ac:dyDescent="0.3">
      <c r="A26" s="36" t="s">
        <v>4</v>
      </c>
      <c r="B26" s="3"/>
      <c r="C26" s="3"/>
    </row>
    <row r="27" spans="1:5" ht="21.75" customHeight="1" x14ac:dyDescent="0.3">
      <c r="A27" s="39" t="s">
        <v>46</v>
      </c>
      <c r="B27" s="3"/>
      <c r="C27" s="3"/>
    </row>
    <row r="28" spans="1:5" ht="21.75" customHeight="1" x14ac:dyDescent="0.3">
      <c r="A28" s="46" t="s">
        <v>58</v>
      </c>
      <c r="B28" s="3"/>
      <c r="C28" s="3"/>
    </row>
    <row r="29" spans="1:5" ht="21.75" customHeight="1" x14ac:dyDescent="0.3">
      <c r="A29" s="58" t="s">
        <v>240</v>
      </c>
    </row>
    <row r="30" spans="1:5" ht="21.75" customHeight="1" x14ac:dyDescent="0.3">
      <c r="A30" s="136" t="str">
        <f>Headings!F9</f>
        <v>Page 9</v>
      </c>
      <c r="B30" s="137"/>
      <c r="C30" s="137"/>
      <c r="D30" s="137"/>
      <c r="E30" s="138"/>
    </row>
    <row r="31" spans="1:5" ht="21.75" customHeight="1" x14ac:dyDescent="0.3">
      <c r="A31" s="3"/>
      <c r="B31" s="3"/>
      <c r="C31" s="3"/>
    </row>
    <row r="34" spans="1:2" ht="21.75" customHeight="1" x14ac:dyDescent="0.3">
      <c r="B34" s="8"/>
    </row>
    <row r="35" spans="1:2" ht="21.75" customHeight="1" x14ac:dyDescent="0.3">
      <c r="B35" s="8"/>
    </row>
    <row r="36" spans="1:2" ht="21.75" customHeight="1" x14ac:dyDescent="0.3">
      <c r="A36" s="7"/>
      <c r="B36" s="8"/>
    </row>
    <row r="37" spans="1:2" ht="21.75" customHeight="1" x14ac:dyDescent="0.3">
      <c r="A37" s="7"/>
      <c r="B37" s="7"/>
    </row>
    <row r="38" spans="1:2" ht="21.75" customHeight="1" x14ac:dyDescent="0.3">
      <c r="A38" s="7"/>
      <c r="B38" s="7"/>
    </row>
    <row r="39" spans="1:2" ht="21.75" customHeight="1" x14ac:dyDescent="0.3">
      <c r="A39" s="7"/>
      <c r="B39" s="7"/>
    </row>
    <row r="40" spans="1:2" ht="21.75" customHeight="1" x14ac:dyDescent="0.3">
      <c r="A40" s="7"/>
      <c r="B40" s="7"/>
    </row>
  </sheetData>
  <mergeCells count="3">
    <mergeCell ref="A30:E30"/>
    <mergeCell ref="A1:E1"/>
    <mergeCell ref="A2:E2"/>
  </mergeCells>
  <phoneticPr fontId="3"/>
  <pageMargins left="0.75" right="0.75" top="1" bottom="1" header="0.5" footer="0.5"/>
  <pageSetup scale="75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Hotel Sales Tax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CX</vt:lpstr>
      <vt:lpstr>DD-MH</vt:lpstr>
      <vt:lpstr>Veterans</vt:lpstr>
      <vt:lpstr>ICRI</vt:lpstr>
      <vt:lpstr>AFIS</vt:lpstr>
      <vt:lpstr>Parks</vt:lpstr>
      <vt:lpstr>YSC</vt:lpstr>
      <vt:lpstr>Veterans_Lid</vt:lpstr>
      <vt:lpstr>EMS</vt:lpstr>
      <vt:lpstr>CF</vt:lpstr>
      <vt:lpstr>Roads</vt:lpstr>
      <vt:lpstr>Flood</vt:lpstr>
      <vt:lpstr>Ferry</vt:lpstr>
      <vt:lpstr>Transit</vt:lpstr>
      <vt:lpstr>UTGO</vt:lpstr>
      <vt:lpstr>Appendix</vt:lpstr>
      <vt:lpstr>Headings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Anthony Cacallori</cp:lastModifiedBy>
  <cp:lastPrinted>2014-07-17T16:13:57Z</cp:lastPrinted>
  <dcterms:created xsi:type="dcterms:W3CDTF">2010-06-11T22:06:58Z</dcterms:created>
  <dcterms:modified xsi:type="dcterms:W3CDTF">2014-07-18T16:57:56Z</dcterms:modified>
</cp:coreProperties>
</file>