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1480" windowHeight="22000" tabRatio="838" activeTab="0"/>
  </bookViews>
  <sheets>
    <sheet name="Contents" sheetId="1" r:id="rId1"/>
    <sheet name="Countywide AV" sheetId="2" r:id="rId2"/>
    <sheet name="Unincorporated AV" sheetId="3" r:id="rId3"/>
    <sheet name="Countywide NC" sheetId="4" r:id="rId4"/>
    <sheet name="Unincorporated NC" sheetId="5" r:id="rId5"/>
    <sheet name="Sales and Use Taxbase" sheetId="6" r:id="rId6"/>
    <sheet name="Local Sales Tax" sheetId="7" r:id="rId7"/>
    <sheet name="Transit Sales Tax" sheetId="8" r:id="rId8"/>
    <sheet name="Mental Health Sales Tax" sheetId="9" r:id="rId9"/>
    <sheet name="CJ Sales Tax" sheetId="10" r:id="rId10"/>
    <sheet name="Hotel Sales Tax" sheetId="11" r:id="rId11"/>
    <sheet name="Rental Car Sales Tax" sheetId="12" r:id="rId12"/>
    <sheet name="REET" sheetId="13" r:id="rId13"/>
    <sheet name="Investment Pool Nom" sheetId="14" r:id="rId14"/>
    <sheet name="Investment Pool Real" sheetId="15" r:id="rId15"/>
    <sheet name="CPI-U" sheetId="16" r:id="rId16"/>
    <sheet name="CPI-W" sheetId="17" r:id="rId17"/>
    <sheet name="Seattle CPI-U" sheetId="18" r:id="rId18"/>
    <sheet name="Seattle CPI-W" sheetId="19" r:id="rId19"/>
    <sheet name="COLA" sheetId="20" r:id="rId20"/>
    <sheet name="Pharmaceuticals PPI" sheetId="21" r:id="rId21"/>
    <sheet name="Transportation CPI" sheetId="22" r:id="rId22"/>
    <sheet name="Retail Gas" sheetId="23" r:id="rId23"/>
    <sheet name="Diesel and Gas" sheetId="24" r:id="rId24"/>
    <sheet name="Docs" sheetId="25" r:id="rId25"/>
    <sheet name="Gambling" sheetId="26" r:id="rId26"/>
    <sheet name="E911" sheetId="27" r:id="rId27"/>
    <sheet name="CX" sheetId="28" r:id="rId28"/>
    <sheet name="DD-MH" sheetId="29" r:id="rId29"/>
    <sheet name="Veterans" sheetId="30" r:id="rId30"/>
    <sheet name="ICRI" sheetId="31" r:id="rId31"/>
    <sheet name="AFIS" sheetId="32" r:id="rId32"/>
    <sheet name="Parks" sheetId="33" r:id="rId33"/>
    <sheet name="YSC" sheetId="34" r:id="rId34"/>
    <sheet name="Veterans_Lid" sheetId="35" r:id="rId35"/>
    <sheet name="EMS" sheetId="36" r:id="rId36"/>
    <sheet name="CF" sheetId="37" r:id="rId37"/>
    <sheet name="Roads" sheetId="38" r:id="rId38"/>
    <sheet name="Flood" sheetId="39" r:id="rId39"/>
    <sheet name="Ferry" sheetId="40" r:id="rId40"/>
    <sheet name="Transit" sheetId="41" r:id="rId41"/>
    <sheet name="UTGO" sheetId="42" r:id="rId42"/>
    <sheet name="Appendix" sheetId="43" r:id="rId43"/>
    <sheet name="Headings" sheetId="44" r:id="rId44"/>
  </sheets>
  <definedNames/>
  <calcPr fullCalcOnLoad="1"/>
</workbook>
</file>

<file path=xl/sharedStrings.xml><?xml version="1.0" encoding="utf-8"?>
<sst xmlns="http://schemas.openxmlformats.org/spreadsheetml/2006/main" count="1145" uniqueCount="251">
  <si>
    <t xml:space="preserve">    STB CPI-U to adjust nominal values.</t>
  </si>
  <si>
    <t>Vets &amp; Human Services</t>
  </si>
  <si>
    <t>Veteran's Aid</t>
  </si>
  <si>
    <t>Transit</t>
  </si>
  <si>
    <t>UTGO</t>
  </si>
  <si>
    <t>Seattle CPI-U</t>
  </si>
  <si>
    <t>Sept-to-Sept National CPI-W</t>
  </si>
  <si>
    <t>Old COLA</t>
  </si>
  <si>
    <t>Page 6</t>
  </si>
  <si>
    <t>Diesel and Gasoline</t>
  </si>
  <si>
    <t>Q1 2013</t>
  </si>
  <si>
    <t>Q4 2015</t>
  </si>
  <si>
    <t>Q2 2015</t>
  </si>
  <si>
    <t>1. Values are nominal annual returns for the King County investment pool.</t>
  </si>
  <si>
    <t>3. The values for 2014-2019 are for the Parks lid lift approved by voters on August 6th, 2013 with an</t>
  </si>
  <si>
    <t>In addition, all sales tax forecasts have been adjusted for delinquent payments,</t>
  </si>
  <si>
    <t>Q4 2016</t>
  </si>
  <si>
    <t>Q1 2016</t>
  </si>
  <si>
    <t>Veterans Aid Property Tax</t>
  </si>
  <si>
    <t>Transit Property Tax</t>
  </si>
  <si>
    <t>2. The V&amp;HS lid lift is a six-year lid lift in effect from 2012-2017.</t>
  </si>
  <si>
    <t>Unincorporated Area/Roads Property Tax Levy</t>
  </si>
  <si>
    <t>AFIS Lid Lift</t>
  </si>
  <si>
    <t>Children and Family Justice Center Lid Lift</t>
  </si>
  <si>
    <r>
      <t>2015 and beyond*</t>
    </r>
    <r>
      <rPr>
        <sz val="11"/>
        <rFont val="Arial Narrow"/>
        <family val="0"/>
      </rPr>
      <t xml:space="preserve"> we assume the same 95% of the Seattle CPI-W, however this IS NOT currently contracted for</t>
    </r>
  </si>
  <si>
    <t>*Negotiations with King County labor unions for 2015 wage adjustments are on-going and the exact</t>
  </si>
  <si>
    <t>NH Sliver and Triangle</t>
  </si>
  <si>
    <t>North Highline Y (remainder)</t>
  </si>
  <si>
    <t>King County Sales and Use Taxbase</t>
  </si>
  <si>
    <t>2. King County also collects REET 2 (another identical 0.25%, not shown here).</t>
  </si>
  <si>
    <t>Area</t>
  </si>
  <si>
    <t>2. 2011 value includes approximately $0.3M in one-time sales tax amnesty proceeds.</t>
  </si>
  <si>
    <t>1. Distribution is 0.1% of countywide taxable sales less sales at lodging establishments with</t>
  </si>
  <si>
    <t>Annual Change</t>
  </si>
  <si>
    <t>Approved by Forecast Council on March 13, 2014  § (KC No. KCFC2014-01)</t>
  </si>
  <si>
    <t xml:space="preserve">    60 or more rooms, which do not pay MIDD sales tax.</t>
  </si>
  <si>
    <t xml:space="preserve">    values less the average of the six prior July-June values.</t>
  </si>
  <si>
    <t xml:space="preserve">    Information Administration (EIA) in $/gallon.</t>
  </si>
  <si>
    <t xml:space="preserve">    levied separately. Beginning in 2013, these taxes were included in the CX Levy.</t>
  </si>
  <si>
    <t xml:space="preserve">    annexations.</t>
  </si>
  <si>
    <t xml:space="preserve">1. Values are real annual returns for the King County investment pool using </t>
  </si>
  <si>
    <t xml:space="preserve">1. Values are local area new construction only. Changes in state assessed utility values not included. </t>
  </si>
  <si>
    <t>EMS</t>
  </si>
  <si>
    <t>Conservation Futures</t>
  </si>
  <si>
    <t>Flood</t>
  </si>
  <si>
    <t>Ferry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</si>
  <si>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</si>
  <si>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</si>
  <si>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</si>
  <si>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</si>
  <si>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</si>
  <si>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</si>
  <si>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</si>
  <si>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</si>
  <si>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</si>
  <si>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</si>
  <si>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</si>
  <si>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</si>
  <si>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Seattle CPI-U mean forecast. Series CUURA423SAO.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</si>
  <si>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</si>
  <si>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</si>
  <si>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</si>
  <si>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</si>
  <si>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</si>
  <si>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have been adjusted for the annexations listed above. (Pages 7 &amp; 10)</t>
  </si>
  <si>
    <t>contract adjustment, if any, is to be determined.</t>
  </si>
  <si>
    <t>Investment Pool Real Rate of Return</t>
  </si>
  <si>
    <t>1. Values listed are the sum of official public records, recorded maps and marriage records.</t>
  </si>
  <si>
    <t>National CPI-U</t>
  </si>
  <si>
    <t>include mitigation payments in outyears and deduct the 1% DOR admin fee.</t>
  </si>
  <si>
    <t>Parks</t>
  </si>
  <si>
    <t>UTGO Bond Property Tax</t>
  </si>
  <si>
    <t>Current Expense</t>
  </si>
  <si>
    <t>The “New” COLA:</t>
  </si>
  <si>
    <t>Page 37</t>
  </si>
  <si>
    <t>Page 38</t>
  </si>
  <si>
    <t>Page 39</t>
  </si>
  <si>
    <t>Page 40</t>
  </si>
  <si>
    <t>Notes:</t>
  </si>
  <si>
    <t>Q3 2013</t>
  </si>
  <si>
    <t>Q4 2013</t>
  </si>
  <si>
    <t>Q1 2014</t>
  </si>
  <si>
    <t>Seattle Annual CPI-U</t>
  </si>
  <si>
    <t>YOY Change</t>
  </si>
  <si>
    <t>Recorded Documents</t>
  </si>
  <si>
    <t>Q3 2015</t>
  </si>
  <si>
    <t>Page 1</t>
  </si>
  <si>
    <t xml:space="preserve">The Investment Pool Real Rate of Return Forecast is deflated by the </t>
  </si>
  <si>
    <t>National CPI-W</t>
  </si>
  <si>
    <t xml:space="preserve">1. Actual values are taxable sales for King County as reported by the Washington DOR. 2013 value </t>
  </si>
  <si>
    <t xml:space="preserve">    is preliminary. Actual value will be available spring, 2014.</t>
  </si>
  <si>
    <t>90% of the annual change in the September to September National CPI-W; 2% floor, 6% ceiling</t>
  </si>
  <si>
    <t>Few, if any, bargaining units still use this formula.</t>
  </si>
  <si>
    <t>Retail Gas</t>
  </si>
  <si>
    <t>Q4 2014</t>
  </si>
  <si>
    <t>Quarter</t>
  </si>
  <si>
    <t>2. 2011 value includes approximately $2M in one-time sales tax amnesty proceeds.</t>
  </si>
  <si>
    <t>Diesel</t>
  </si>
  <si>
    <t>Gasoline</t>
  </si>
  <si>
    <t>-</t>
  </si>
  <si>
    <t>Year</t>
  </si>
  <si>
    <t>Value</t>
  </si>
  <si>
    <t>Date Annexed</t>
  </si>
  <si>
    <t>Q2 2013</t>
  </si>
  <si>
    <t>REET data presents 0.25% of King County's 0.50% real estate tax. (Page 13)</t>
  </si>
  <si>
    <t>2. The UAL/Roads levy values are affected by annexations (see appendix).</t>
  </si>
  <si>
    <t>Page 10</t>
  </si>
  <si>
    <t>1. Distribution is 0.25% of taxable real estate sales in unincorporated King County.</t>
  </si>
  <si>
    <t>March</t>
  </si>
  <si>
    <t>% Change from August 2013 Forecast</t>
  </si>
  <si>
    <t xml:space="preserve">1. Distribution is 0.1% of countywide sales allocated 10% to counties and 90% by population to </t>
  </si>
  <si>
    <t xml:space="preserve">    cities/counties.</t>
  </si>
  <si>
    <r>
      <t>2013</t>
    </r>
    <r>
      <rPr>
        <sz val="11"/>
        <rFont val="Arial Narrow"/>
        <family val="0"/>
      </rPr>
      <t xml:space="preserve">   95% of the average annual change in the Seattle CPI-W from July 2011 to June 2012; 0% floor, no ceiling</t>
    </r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</si>
  <si>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</si>
  <si>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</si>
  <si>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</si>
  <si>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</si>
  <si>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</si>
  <si>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</si>
  <si>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</si>
  <si>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</si>
  <si>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Q1 2015</t>
  </si>
  <si>
    <t>DD/MH</t>
  </si>
  <si>
    <t>AFIS</t>
  </si>
  <si>
    <r>
      <t xml:space="preserve">2014 </t>
    </r>
    <r>
      <rPr>
        <sz val="11"/>
        <rFont val="Arial Narrow"/>
        <family val="0"/>
      </rPr>
      <t>  95% of the average annual change in the Seattle CPI-W from July 2012 to June 2013; 0% floor, no ceiling</t>
    </r>
  </si>
  <si>
    <t>Annexation Assumptions:</t>
  </si>
  <si>
    <t>Rental Car Sales Tax</t>
  </si>
  <si>
    <t>Countywide New Construction</t>
  </si>
  <si>
    <t>New COLA</t>
  </si>
  <si>
    <t>Pharmaceuticals PPI</t>
  </si>
  <si>
    <t>Transportation CPI</t>
  </si>
  <si>
    <t>1. Includes both taxable and non-taxable value.</t>
  </si>
  <si>
    <t>Hotel Sales Tax</t>
  </si>
  <si>
    <t>Contents</t>
  </si>
  <si>
    <t>Property tax adjustments:</t>
  </si>
  <si>
    <t>Inter-County River</t>
  </si>
  <si>
    <t>2. AFIS is a six-year lid lift in effect from 2013-2018.</t>
  </si>
  <si>
    <t>Page 41</t>
  </si>
  <si>
    <t>1. Series CWURA423SAO. Values are the average of the six most recent July-June tax year</t>
  </si>
  <si>
    <t>Page 26</t>
  </si>
  <si>
    <t>Diesel &amp; Gas Wholesale</t>
  </si>
  <si>
    <t>2. 2011 value includes approximately $10M in one-time sales tax amnesty proceeds.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</si>
  <si>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</si>
  <si>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</si>
  <si>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</si>
  <si>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</si>
  <si>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</si>
  <si>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</si>
  <si>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>Veterans and Human Services Lid Lift</t>
  </si>
  <si>
    <t xml:space="preserve">    60 or more rooms, which are capped at 0.6%.</t>
  </si>
  <si>
    <t># Change from August 2013 Forecast</t>
  </si>
  <si>
    <t>March 2014 King County Economic and Revenue Forecast</t>
  </si>
  <si>
    <t>March 2014 Diesel &amp; Gasoline Dollar per Gallon Forecasts</t>
  </si>
  <si>
    <t>2. 2011 value includes approximately $1.1M in one-time sales tax amnesty proceeds.</t>
  </si>
  <si>
    <t>Inter County River Improvement Property Tax</t>
  </si>
  <si>
    <t>1. Series CUURA423SAO. Values are annual growth.</t>
  </si>
  <si>
    <t>1. Unincorporated new construction values are affected by annexations (see appendix).</t>
  </si>
  <si>
    <t>2. The C&amp;FJC lid lift is a nine-year lid lift in effect from 2013-2021.</t>
  </si>
  <si>
    <t>COLA Comparison</t>
  </si>
  <si>
    <t>Developmental Disabilities &amp; Mental Health Property Tax</t>
  </si>
  <si>
    <t>Page 35</t>
  </si>
  <si>
    <t>Page 36</t>
  </si>
  <si>
    <t>Page 43</t>
  </si>
  <si>
    <t>Forecasts have been adjusted for the annexations listed above. (Pages 3, 5, 38)</t>
  </si>
  <si>
    <t>3. Forecasts for 2014 and beyond are affected by annexations (see appendix).</t>
  </si>
  <si>
    <t xml:space="preserve">2. Forecast for 2014 and beyond adjusts for removal of the 2% King County tax inside the </t>
  </si>
  <si>
    <t>2. Values for 2008-2013 include both the Parks Operating &amp; Expansion lid lifts (both expired in 2013).</t>
  </si>
  <si>
    <t>Q2 2016</t>
  </si>
  <si>
    <t>Q3 2016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</si>
  <si>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</si>
  <si>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</si>
  <si>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</si>
  <si>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</si>
  <si>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</si>
  <si>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</si>
  <si>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1. Values are tax revenues for cellular, landline and VOIP accounts.</t>
  </si>
  <si>
    <t>2014 Population Est.</t>
  </si>
  <si>
    <t>Sales tax adjustments:</t>
  </si>
  <si>
    <t>Retail Gas Prices</t>
  </si>
  <si>
    <t>Children &amp; Family Center</t>
  </si>
  <si>
    <t>UAL/Roads</t>
  </si>
  <si>
    <t>Renton West Hill</t>
  </si>
  <si>
    <t>$ Change from August 2013 Forecast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</si>
  <si>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</si>
  <si>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</si>
  <si>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</si>
  <si>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</si>
  <si>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</si>
  <si>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</si>
  <si>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</si>
  <si>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</si>
  <si>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Ferry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</si>
  <si>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</si>
  <si>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</si>
  <si>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</si>
  <si>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</si>
  <si>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</si>
  <si>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</si>
  <si>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4. Actuals data from ARMS prior to 2011 and from EBS for 2012 and thereafter.</t>
  </si>
  <si>
    <t>Unincorporated New Construction</t>
  </si>
  <si>
    <t>Unincorporated Assessed Value</t>
  </si>
  <si>
    <t>Q2 2014</t>
  </si>
  <si>
    <t>Q3 2014</t>
  </si>
  <si>
    <t xml:space="preserve">1. Series CWUR0000SAO. Values are percent change from September of previous year to </t>
  </si>
  <si>
    <t>1. Values are for Seattle, WA, regular grades, regular formulations as quoted by the Energy</t>
  </si>
  <si>
    <t>Bothell</t>
  </si>
  <si>
    <t>new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</si>
  <si>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</si>
  <si>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</si>
  <si>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</si>
  <si>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</si>
  <si>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</si>
  <si>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 xml:space="preserve">    September of tax year.</t>
  </si>
  <si>
    <t xml:space="preserve">    incorporated cities.</t>
  </si>
  <si>
    <t xml:space="preserve">     initial rate of $0.1877 per $1000 of assessed value.</t>
  </si>
  <si>
    <t>Parks Lid Lift</t>
  </si>
  <si>
    <t>Gambling Tax</t>
  </si>
  <si>
    <t>E-911 Tax</t>
  </si>
  <si>
    <t>Page 42</t>
  </si>
  <si>
    <t>Q1 2017</t>
  </si>
  <si>
    <t>Q2 2017</t>
  </si>
  <si>
    <t>Q3 2017</t>
  </si>
  <si>
    <t>Q4 2017</t>
  </si>
  <si>
    <t>Page 33</t>
  </si>
  <si>
    <t>Page 34</t>
  </si>
  <si>
    <t>Appendix</t>
  </si>
  <si>
    <t>2. Prices are stated in wholesale terms.</t>
  </si>
  <si>
    <t xml:space="preserve">    City of Bellevue.</t>
  </si>
  <si>
    <t>These forecasts are presented on accrual basis. (Pages 7 thru 10)</t>
  </si>
  <si>
    <t>REET Adjustments:</t>
  </si>
  <si>
    <t>Page 25</t>
  </si>
  <si>
    <t>The REET Forecast has been adjusted for the annexations listed above.</t>
  </si>
  <si>
    <t>2. The previous existing EMS levy expired in 2013.</t>
  </si>
  <si>
    <t>2. The EMS levy is a six-year levy in effect from 2014-2019.</t>
  </si>
  <si>
    <t>1. Forecast generated by Lynwood Capital, LLC.</t>
  </si>
  <si>
    <r>
      <t>2012</t>
    </r>
    <r>
      <rPr>
        <sz val="11"/>
        <rFont val="Arial Narrow"/>
        <family val="0"/>
      </rPr>
      <t xml:space="preserve">   90% of the average annual change in the Seattle CPI-W from July 2010 to June 2011; 0% floor, no ceiling</t>
    </r>
  </si>
  <si>
    <r>
      <t>2011</t>
    </r>
    <r>
      <rPr>
        <sz val="11"/>
        <rFont val="Arial Narrow"/>
        <family val="0"/>
      </rPr>
      <t xml:space="preserve">   0%</t>
    </r>
  </si>
  <si>
    <t>2. Proceeds for 2014 and beyond are affected by annexations (see appendix).</t>
  </si>
  <si>
    <t>2. Unincorporated assessed values are affected by annexations (see appendix).</t>
  </si>
  <si>
    <t>1. Includes taxable value only.</t>
  </si>
  <si>
    <t xml:space="preserve">3. Values are total levy amounts and do not reflect reduced collections within each year due to </t>
  </si>
  <si>
    <t>1. Distribution is 1% of taxable sales on rental cars within King County.</t>
  </si>
  <si>
    <t>June-June Average Seattle CPI-W</t>
  </si>
  <si>
    <t>Investment Pool Nominal Rate of Return</t>
  </si>
  <si>
    <t>Real Estate Excise Tax (REET 1)</t>
  </si>
  <si>
    <t>Sales and Use Taxbase</t>
  </si>
  <si>
    <t>The “Old” COLA:</t>
  </si>
  <si>
    <t>Diff</t>
  </si>
  <si>
    <t>Tax Year</t>
  </si>
  <si>
    <t>Expires</t>
  </si>
  <si>
    <t xml:space="preserve">2. For years prior to 2013, property taxes dedicated to limited bond debt service were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</si>
</sst>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000000000000%"/>
    <numFmt numFmtId="166" formatCode="_(* #,##0_);_(* \(#,##0\);_(* &quot;-&quot;??_);_(@_)"/>
    <numFmt numFmtId="167" formatCode="mm/dd/yy"/>
    <numFmt numFmtId="168" formatCode="0.0"/>
    <numFmt numFmtId="169" formatCode="&quot;$&quot;#,##0.0"/>
    <numFmt numFmtId="170" formatCode="&quot;$&quot;#,##0"/>
    <numFmt numFmtId="171" formatCode="0.0%"/>
    <numFmt numFmtId="172" formatCode="&quot;$&quot;#,##0.00"/>
    <numFmt numFmtId="173" formatCode="&quot;$&quot;#,##0.000"/>
    <numFmt numFmtId="174" formatCode="0.000%"/>
    <numFmt numFmtId="175" formatCode="0.00000000000000%"/>
    <numFmt numFmtId="176" formatCode="&quot;$&quot;.00"/>
    <numFmt numFmtId="177" formatCode="\$#,##0"/>
    <numFmt numFmtId="178" formatCode="\$#,##0.0"/>
    <numFmt numFmtId="179" formatCode="0.000"/>
    <numFmt numFmtId="180" formatCode="[Green]\(#,##0_);[Red]\(#,##0\)"/>
    <numFmt numFmtId="181" formatCode="[Green]#,##0;[Red]\(#,##0\)"/>
    <numFmt numFmtId="182" formatCode="[Green]&quot;$&quot;#,##0;[Red]\(&quot;$&quot;#,##0\)"/>
    <numFmt numFmtId="183" formatCode="&quot;$&quot;#,##0;\(&quot;$&quot;#,##0\)"/>
    <numFmt numFmtId="184" formatCode="#,##0;\(#,##0\)"/>
    <numFmt numFmtId="185" formatCode="&quot;$&quot;#,##0.00;\(&quot;$&quot;#,##0.00\)"/>
    <numFmt numFmtId="186" formatCode="m/d/yyyy"/>
  </numFmts>
  <fonts count="3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6"/>
      <name val="Arial Narrow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8"/>
      <name val="Arial Narrow"/>
      <family val="0"/>
    </font>
    <font>
      <sz val="8"/>
      <name val="Verdana"/>
      <family val="0"/>
    </font>
    <font>
      <sz val="10"/>
      <name val="Arial Narrow"/>
      <family val="0"/>
    </font>
    <font>
      <sz val="12"/>
      <name val="Arial Narrow"/>
      <family val="0"/>
    </font>
    <font>
      <b/>
      <sz val="16"/>
      <name val="Arial Narrow"/>
      <family val="0"/>
    </font>
    <font>
      <sz val="11"/>
      <name val="Arial Narrow"/>
      <family val="0"/>
    </font>
    <font>
      <sz val="18"/>
      <name val="Verdana"/>
      <family val="0"/>
    </font>
    <font>
      <b/>
      <sz val="11"/>
      <name val="Arial Narrow"/>
      <family val="0"/>
    </font>
    <font>
      <sz val="16"/>
      <color indexed="55"/>
      <name val="Arial Narrow"/>
      <family val="0"/>
    </font>
    <font>
      <sz val="14"/>
      <name val="Arial Narrow"/>
      <family val="0"/>
    </font>
    <font>
      <u val="single"/>
      <sz val="14"/>
      <name val="Arial Narrow"/>
      <family val="2"/>
    </font>
    <font>
      <u val="single"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 Narrow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2" borderId="1" applyNumberFormat="0" applyAlignment="0" applyProtection="0"/>
    <xf numFmtId="0" fontId="23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5" borderId="0" applyNumberFormat="0" applyBorder="0" applyAlignment="0" applyProtection="0"/>
    <xf numFmtId="0" fontId="0" fillId="16" borderId="7" applyNumberFormat="0" applyFont="0" applyAlignment="0" applyProtection="0"/>
    <xf numFmtId="0" fontId="32" fillId="2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/>
    </xf>
    <xf numFmtId="10" fontId="9" fillId="2" borderId="0" xfId="0" applyNumberFormat="1" applyFont="1" applyFill="1" applyBorder="1" applyAlignment="1">
      <alignment/>
    </xf>
    <xf numFmtId="10" fontId="4" fillId="2" borderId="17" xfId="0" applyNumberFormat="1" applyFont="1" applyFill="1" applyBorder="1" applyAlignment="1">
      <alignment horizontal="center" vertical="center"/>
    </xf>
    <xf numFmtId="10" fontId="4" fillId="2" borderId="18" xfId="0" applyNumberFormat="1" applyFont="1" applyFill="1" applyBorder="1" applyAlignment="1">
      <alignment horizontal="center" vertical="center"/>
    </xf>
    <xf numFmtId="10" fontId="4" fillId="2" borderId="13" xfId="0" applyNumberFormat="1" applyFont="1" applyFill="1" applyBorder="1" applyAlignment="1">
      <alignment horizontal="center" vertical="center"/>
    </xf>
    <xf numFmtId="10" fontId="4" fillId="2" borderId="14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19" xfId="0" applyFont="1" applyFill="1" applyBorder="1" applyAlignment="1">
      <alignment horizontal="center" vertical="center"/>
    </xf>
    <xf numFmtId="10" fontId="4" fillId="2" borderId="20" xfId="0" applyNumberFormat="1" applyFont="1" applyFill="1" applyBorder="1" applyAlignment="1">
      <alignment horizontal="center" vertical="center"/>
    </xf>
    <xf numFmtId="10" fontId="4" fillId="2" borderId="17" xfId="0" applyNumberFormat="1" applyFont="1" applyFill="1" applyBorder="1" applyAlignment="1">
      <alignment/>
    </xf>
    <xf numFmtId="10" fontId="4" fillId="2" borderId="21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172" fontId="4" fillId="2" borderId="13" xfId="0" applyNumberFormat="1" applyFont="1" applyFill="1" applyBorder="1" applyAlignment="1">
      <alignment horizontal="center" vertical="center"/>
    </xf>
    <xf numFmtId="172" fontId="4" fillId="2" borderId="14" xfId="0" applyNumberFormat="1" applyFont="1" applyFill="1" applyBorder="1" applyAlignment="1">
      <alignment horizontal="center" vertical="center"/>
    </xf>
    <xf numFmtId="10" fontId="4" fillId="2" borderId="2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10" fontId="15" fillId="2" borderId="21" xfId="0" applyNumberFormat="1" applyFont="1" applyFill="1" applyBorder="1" applyAlignment="1">
      <alignment horizontal="center" vertical="center"/>
    </xf>
    <xf numFmtId="10" fontId="15" fillId="2" borderId="17" xfId="0" applyNumberFormat="1" applyFont="1" applyFill="1" applyBorder="1" applyAlignment="1">
      <alignment horizontal="center" vertical="center"/>
    </xf>
    <xf numFmtId="10" fontId="15" fillId="2" borderId="14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0" fillId="0" borderId="0" xfId="0" applyAlignment="1">
      <alignment/>
    </xf>
    <xf numFmtId="10" fontId="4" fillId="2" borderId="15" xfId="0" applyNumberFormat="1" applyFont="1" applyFill="1" applyBorder="1" applyAlignment="1">
      <alignment horizontal="center" vertical="center"/>
    </xf>
    <xf numFmtId="10" fontId="4" fillId="2" borderId="22" xfId="0" applyNumberFormat="1" applyFont="1" applyFill="1" applyBorder="1" applyAlignment="1">
      <alignment horizontal="center" vertical="center"/>
    </xf>
    <xf numFmtId="10" fontId="4" fillId="2" borderId="16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/>
    </xf>
    <xf numFmtId="0" fontId="7" fillId="2" borderId="17" xfId="0" applyFont="1" applyFill="1" applyBorder="1" applyAlignment="1">
      <alignment horizontal="center" vertical="center"/>
    </xf>
    <xf numFmtId="10" fontId="15" fillId="2" borderId="13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left" vertical="center"/>
    </xf>
    <xf numFmtId="0" fontId="4" fillId="2" borderId="11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wrapText="1"/>
    </xf>
    <xf numFmtId="3" fontId="16" fillId="2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67" fontId="4" fillId="2" borderId="14" xfId="0" applyNumberFormat="1" applyFont="1" applyFill="1" applyBorder="1" applyAlignment="1">
      <alignment horizontal="center" vertical="center"/>
    </xf>
    <xf numFmtId="167" fontId="4" fillId="2" borderId="1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3" fontId="16" fillId="2" borderId="0" xfId="0" applyNumberFormat="1" applyFont="1" applyFill="1" applyBorder="1" applyAlignment="1">
      <alignment/>
    </xf>
    <xf numFmtId="0" fontId="16" fillId="2" borderId="0" xfId="0" applyFont="1" applyFill="1" applyAlignment="1">
      <alignment/>
    </xf>
    <xf numFmtId="3" fontId="16" fillId="2" borderId="0" xfId="0" applyNumberFormat="1" applyFont="1" applyFill="1" applyBorder="1" applyAlignment="1" quotePrefix="1">
      <alignment/>
    </xf>
    <xf numFmtId="0" fontId="18" fillId="2" borderId="0" xfId="0" applyFont="1" applyFill="1" applyAlignment="1">
      <alignment/>
    </xf>
    <xf numFmtId="10" fontId="4" fillId="2" borderId="17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72" fontId="4" fillId="2" borderId="20" xfId="0" applyNumberFormat="1" applyFont="1" applyFill="1" applyBorder="1" applyAlignment="1">
      <alignment horizontal="center" vertical="center"/>
    </xf>
    <xf numFmtId="10" fontId="4" fillId="2" borderId="19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 quotePrefix="1">
      <alignment/>
    </xf>
    <xf numFmtId="37" fontId="4" fillId="2" borderId="21" xfId="0" applyNumberFormat="1" applyFont="1" applyFill="1" applyBorder="1" applyAlignment="1">
      <alignment horizontal="center" vertical="center"/>
    </xf>
    <xf numFmtId="37" fontId="4" fillId="2" borderId="17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10" fontId="4" fillId="2" borderId="2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vertical="center"/>
    </xf>
    <xf numFmtId="0" fontId="4" fillId="2" borderId="0" xfId="0" applyFont="1" applyFill="1" applyBorder="1" applyAlignment="1">
      <alignment/>
    </xf>
    <xf numFmtId="0" fontId="4" fillId="2" borderId="24" xfId="0" applyFont="1" applyFill="1" applyBorder="1" applyAlignment="1">
      <alignment horizontal="center" vertical="center"/>
    </xf>
    <xf numFmtId="10" fontId="4" fillId="2" borderId="18" xfId="0" applyNumberFormat="1" applyFont="1" applyFill="1" applyBorder="1" applyAlignment="1">
      <alignment/>
    </xf>
    <xf numFmtId="0" fontId="7" fillId="2" borderId="17" xfId="0" applyFont="1" applyFill="1" applyBorder="1" applyAlignment="1">
      <alignment horizontal="center" vertical="center" wrapText="1"/>
    </xf>
    <xf numFmtId="10" fontId="4" fillId="2" borderId="18" xfId="0" applyNumberFormat="1" applyFont="1" applyFill="1" applyBorder="1" applyAlignment="1">
      <alignment horizontal="center"/>
    </xf>
    <xf numFmtId="10" fontId="4" fillId="2" borderId="13" xfId="0" applyNumberFormat="1" applyFont="1" applyFill="1" applyBorder="1" applyAlignment="1">
      <alignment horizontal="center"/>
    </xf>
    <xf numFmtId="170" fontId="4" fillId="2" borderId="13" xfId="0" applyNumberFormat="1" applyFont="1" applyFill="1" applyBorder="1" applyAlignment="1">
      <alignment horizontal="center" vertical="center"/>
    </xf>
    <xf numFmtId="170" fontId="4" fillId="2" borderId="14" xfId="0" applyNumberFormat="1" applyFont="1" applyFill="1" applyBorder="1" applyAlignment="1">
      <alignment horizontal="center" vertical="center"/>
    </xf>
    <xf numFmtId="170" fontId="4" fillId="2" borderId="20" xfId="0" applyNumberFormat="1" applyFont="1" applyFill="1" applyBorder="1" applyAlignment="1">
      <alignment horizontal="center" vertical="center"/>
    </xf>
    <xf numFmtId="170" fontId="4" fillId="2" borderId="17" xfId="0" applyNumberFormat="1" applyFont="1" applyFill="1" applyBorder="1" applyAlignment="1">
      <alignment horizontal="center" vertical="center"/>
    </xf>
    <xf numFmtId="170" fontId="4" fillId="2" borderId="22" xfId="0" applyNumberFormat="1" applyFont="1" applyFill="1" applyBorder="1" applyAlignment="1">
      <alignment horizontal="center" vertical="center"/>
    </xf>
    <xf numFmtId="183" fontId="4" fillId="2" borderId="21" xfId="0" applyNumberFormat="1" applyFont="1" applyFill="1" applyBorder="1" applyAlignment="1">
      <alignment horizontal="center" vertical="center"/>
    </xf>
    <xf numFmtId="183" fontId="4" fillId="2" borderId="17" xfId="0" applyNumberFormat="1" applyFont="1" applyFill="1" applyBorder="1" applyAlignment="1">
      <alignment horizontal="center" vertical="center"/>
    </xf>
    <xf numFmtId="183" fontId="4" fillId="2" borderId="18" xfId="0" applyNumberFormat="1" applyFont="1" applyFill="1" applyBorder="1" applyAlignment="1">
      <alignment horizontal="center" vertical="center"/>
    </xf>
    <xf numFmtId="184" fontId="4" fillId="2" borderId="17" xfId="0" applyNumberFormat="1" applyFont="1" applyFill="1" applyBorder="1" applyAlignment="1">
      <alignment horizontal="center"/>
    </xf>
    <xf numFmtId="184" fontId="4" fillId="2" borderId="18" xfId="0" applyNumberFormat="1" applyFont="1" applyFill="1" applyBorder="1" applyAlignment="1">
      <alignment horizontal="center"/>
    </xf>
    <xf numFmtId="185" fontId="4" fillId="2" borderId="17" xfId="0" applyNumberFormat="1" applyFont="1" applyFill="1" applyBorder="1" applyAlignment="1">
      <alignment horizontal="center"/>
    </xf>
    <xf numFmtId="185" fontId="4" fillId="2" borderId="18" xfId="0" applyNumberFormat="1" applyFont="1" applyFill="1" applyBorder="1" applyAlignment="1">
      <alignment horizontal="center"/>
    </xf>
    <xf numFmtId="183" fontId="4" fillId="2" borderId="23" xfId="0" applyNumberFormat="1" applyFont="1" applyFill="1" applyBorder="1" applyAlignment="1">
      <alignment horizontal="center" vertical="center"/>
    </xf>
    <xf numFmtId="170" fontId="4" fillId="2" borderId="23" xfId="0" applyNumberFormat="1" applyFont="1" applyFill="1" applyBorder="1" applyAlignment="1">
      <alignment horizontal="center" vertical="center"/>
    </xf>
    <xf numFmtId="183" fontId="4" fillId="2" borderId="0" xfId="0" applyNumberFormat="1" applyFont="1" applyFill="1" applyAlignment="1">
      <alignment/>
    </xf>
    <xf numFmtId="3" fontId="4" fillId="2" borderId="22" xfId="0" applyNumberFormat="1" applyFont="1" applyFill="1" applyBorder="1" applyAlignment="1">
      <alignment horizontal="center" vertical="center"/>
    </xf>
    <xf numFmtId="184" fontId="4" fillId="2" borderId="21" xfId="0" applyNumberFormat="1" applyFont="1" applyFill="1" applyBorder="1" applyAlignment="1">
      <alignment horizontal="center"/>
    </xf>
    <xf numFmtId="10" fontId="4" fillId="2" borderId="21" xfId="0" applyNumberFormat="1" applyFont="1" applyFill="1" applyBorder="1" applyAlignment="1">
      <alignment horizontal="center"/>
    </xf>
    <xf numFmtId="172" fontId="4" fillId="2" borderId="22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185" fontId="4" fillId="2" borderId="21" xfId="0" applyNumberFormat="1" applyFont="1" applyFill="1" applyBorder="1" applyAlignment="1">
      <alignment horizontal="center"/>
    </xf>
    <xf numFmtId="0" fontId="16" fillId="2" borderId="0" xfId="0" applyFont="1" applyFill="1" applyAlignment="1" quotePrefix="1">
      <alignment vertical="center"/>
    </xf>
    <xf numFmtId="0" fontId="16" fillId="2" borderId="0" xfId="0" applyFont="1" applyFill="1" applyAlignment="1" quotePrefix="1">
      <alignment/>
    </xf>
    <xf numFmtId="10" fontId="4" fillId="2" borderId="22" xfId="0" applyNumberFormat="1" applyFont="1" applyFill="1" applyBorder="1" applyAlignment="1">
      <alignment horizontal="center"/>
    </xf>
    <xf numFmtId="0" fontId="36" fillId="17" borderId="25" xfId="0" applyFont="1" applyFill="1" applyBorder="1" applyAlignment="1">
      <alignment horizontal="center" vertical="center" wrapText="1"/>
    </xf>
    <xf numFmtId="0" fontId="36" fillId="17" borderId="26" xfId="0" applyFont="1" applyFill="1" applyBorder="1" applyAlignment="1">
      <alignment horizontal="center" vertical="center" wrapText="1"/>
    </xf>
    <xf numFmtId="0" fontId="36" fillId="17" borderId="27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2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3" fontId="4" fillId="2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tabSelected="1" zoomScalePageLayoutView="0" workbookViewId="0" topLeftCell="A1">
      <selection activeCell="D23" sqref="D23"/>
    </sheetView>
  </sheetViews>
  <sheetFormatPr defaultColWidth="10.75390625" defaultRowHeight="21" customHeight="1"/>
  <cols>
    <col min="1" max="1" width="3.00390625" style="20" bestFit="1" customWidth="1"/>
    <col min="2" max="2" width="7.75390625" style="20" customWidth="1"/>
    <col min="3" max="3" width="9.375" style="20" customWidth="1"/>
    <col min="4" max="4" width="23.625" style="20" customWidth="1"/>
    <col min="5" max="5" width="3.00390625" style="20" bestFit="1" customWidth="1"/>
    <col min="6" max="6" width="22.00390625" style="20" customWidth="1"/>
    <col min="7" max="16384" width="10.75390625" style="20" customWidth="1"/>
  </cols>
  <sheetData>
    <row r="1" ht="4.5" customHeight="1" thickBot="1"/>
    <row r="2" spans="1:6" ht="21.75" customHeight="1" thickBot="1">
      <c r="A2" s="112" t="s">
        <v>34</v>
      </c>
      <c r="B2" s="113"/>
      <c r="C2" s="113"/>
      <c r="D2" s="113"/>
      <c r="E2" s="113"/>
      <c r="F2" s="114"/>
    </row>
    <row r="3" ht="4.5" customHeight="1"/>
    <row r="4" spans="1:6" ht="21.75" customHeight="1">
      <c r="A4" s="117" t="s">
        <v>151</v>
      </c>
      <c r="B4" s="117"/>
      <c r="C4" s="117"/>
      <c r="D4" s="117"/>
      <c r="E4" s="117"/>
      <c r="F4" s="117"/>
    </row>
    <row r="5" spans="1:8" s="23" customFormat="1" ht="21" customHeight="1">
      <c r="A5" s="117" t="s">
        <v>113</v>
      </c>
      <c r="B5" s="117"/>
      <c r="C5" s="117"/>
      <c r="D5" s="117"/>
      <c r="E5" s="117"/>
      <c r="F5" s="117"/>
      <c r="H5" s="21"/>
    </row>
    <row r="6" spans="1:8" s="23" customFormat="1" ht="21" customHeight="1">
      <c r="A6" s="116">
        <v>40249</v>
      </c>
      <c r="B6" s="116"/>
      <c r="C6" s="116"/>
      <c r="D6" s="116"/>
      <c r="E6" s="116"/>
      <c r="F6" s="116"/>
      <c r="G6" s="21"/>
      <c r="H6" s="21"/>
    </row>
    <row r="7" spans="1:8" s="23" customFormat="1" ht="12.75" customHeight="1">
      <c r="A7" s="19"/>
      <c r="B7" s="19"/>
      <c r="C7" s="19"/>
      <c r="D7" s="19"/>
      <c r="E7" s="19"/>
      <c r="F7" s="19"/>
      <c r="G7" s="21"/>
      <c r="H7" s="21"/>
    </row>
    <row r="8" spans="1:8" s="23" customFormat="1" ht="21" customHeight="1">
      <c r="A8" s="22">
        <v>1</v>
      </c>
      <c r="B8" s="21" t="s">
        <v>133</v>
      </c>
      <c r="C8" s="21"/>
      <c r="D8" s="21"/>
      <c r="E8" s="22">
        <v>23</v>
      </c>
      <c r="F8" s="21" t="s">
        <v>178</v>
      </c>
      <c r="G8" s="21"/>
      <c r="H8" s="21"/>
    </row>
    <row r="9" spans="1:8" s="23" customFormat="1" ht="21" customHeight="1">
      <c r="A9" s="22">
        <v>2</v>
      </c>
      <c r="B9" s="21" t="s">
        <v>183</v>
      </c>
      <c r="C9" s="21"/>
      <c r="D9" s="21"/>
      <c r="E9" s="22">
        <v>24</v>
      </c>
      <c r="F9" s="21" t="s">
        <v>140</v>
      </c>
      <c r="G9" s="21"/>
      <c r="H9" s="21"/>
    </row>
    <row r="10" spans="1:8" s="23" customFormat="1" ht="21" customHeight="1">
      <c r="A10" s="22">
        <v>3</v>
      </c>
      <c r="B10" s="21" t="s">
        <v>200</v>
      </c>
      <c r="C10" s="21"/>
      <c r="D10" s="21"/>
      <c r="E10" s="22">
        <v>25</v>
      </c>
      <c r="F10" s="21" t="s">
        <v>84</v>
      </c>
      <c r="G10" s="21"/>
      <c r="H10" s="21"/>
    </row>
    <row r="11" spans="1:8" s="23" customFormat="1" ht="21" customHeight="1">
      <c r="A11" s="22">
        <v>4</v>
      </c>
      <c r="B11" s="21" t="s">
        <v>127</v>
      </c>
      <c r="C11" s="21"/>
      <c r="D11" s="21"/>
      <c r="E11" s="22">
        <v>26</v>
      </c>
      <c r="F11" s="23" t="s">
        <v>216</v>
      </c>
      <c r="G11" s="21"/>
      <c r="H11" s="21"/>
    </row>
    <row r="12" spans="1:8" s="23" customFormat="1" ht="21" customHeight="1">
      <c r="A12" s="22">
        <v>5</v>
      </c>
      <c r="B12" s="21" t="s">
        <v>199</v>
      </c>
      <c r="C12" s="21"/>
      <c r="D12" s="21"/>
      <c r="E12" s="22">
        <v>27</v>
      </c>
      <c r="F12" s="23" t="s">
        <v>217</v>
      </c>
      <c r="G12" s="21"/>
      <c r="H12" s="21"/>
    </row>
    <row r="13" spans="1:8" s="23" customFormat="1" ht="21" customHeight="1">
      <c r="A13" s="22">
        <v>6</v>
      </c>
      <c r="B13" s="21" t="s">
        <v>245</v>
      </c>
      <c r="C13" s="21"/>
      <c r="D13" s="21"/>
      <c r="E13" s="22">
        <v>28</v>
      </c>
      <c r="F13" s="21" t="s">
        <v>72</v>
      </c>
      <c r="G13" s="21"/>
      <c r="H13" s="21"/>
    </row>
    <row r="14" spans="1:8" s="23" customFormat="1" ht="21" customHeight="1">
      <c r="A14" s="22">
        <v>7</v>
      </c>
      <c r="B14" s="21" t="s">
        <v>115</v>
      </c>
      <c r="C14" s="21"/>
      <c r="D14" s="21"/>
      <c r="E14" s="22">
        <v>29</v>
      </c>
      <c r="F14" s="21" t="s">
        <v>122</v>
      </c>
      <c r="G14" s="21"/>
      <c r="H14" s="21"/>
    </row>
    <row r="15" spans="1:8" ht="21" customHeight="1">
      <c r="A15" s="22">
        <v>8</v>
      </c>
      <c r="B15" s="21" t="s">
        <v>52</v>
      </c>
      <c r="C15" s="21"/>
      <c r="D15" s="21"/>
      <c r="E15" s="22">
        <v>30</v>
      </c>
      <c r="F15" s="21" t="s">
        <v>2</v>
      </c>
      <c r="G15" s="21"/>
      <c r="H15" s="19"/>
    </row>
    <row r="16" spans="1:8" ht="21" customHeight="1">
      <c r="A16" s="22">
        <v>9</v>
      </c>
      <c r="B16" s="21" t="s">
        <v>146</v>
      </c>
      <c r="C16" s="21"/>
      <c r="D16" s="21"/>
      <c r="E16" s="22">
        <v>31</v>
      </c>
      <c r="F16" s="21" t="s">
        <v>135</v>
      </c>
      <c r="G16" s="21"/>
      <c r="H16" s="19"/>
    </row>
    <row r="17" spans="1:8" ht="21" customHeight="1">
      <c r="A17" s="22">
        <v>10</v>
      </c>
      <c r="B17" s="21" t="s">
        <v>114</v>
      </c>
      <c r="C17" s="21"/>
      <c r="D17" s="21"/>
      <c r="E17" s="22">
        <v>32</v>
      </c>
      <c r="F17" s="21" t="s">
        <v>123</v>
      </c>
      <c r="G17" s="21"/>
      <c r="H17" s="19"/>
    </row>
    <row r="18" spans="1:8" ht="21" customHeight="1">
      <c r="A18" s="22">
        <v>11</v>
      </c>
      <c r="B18" s="21" t="s">
        <v>132</v>
      </c>
      <c r="C18" s="21"/>
      <c r="D18" s="21"/>
      <c r="E18" s="22">
        <v>33</v>
      </c>
      <c r="F18" s="21" t="s">
        <v>70</v>
      </c>
      <c r="G18" s="21"/>
      <c r="H18" s="19"/>
    </row>
    <row r="19" spans="1:8" ht="21" customHeight="1">
      <c r="A19" s="22">
        <v>12</v>
      </c>
      <c r="B19" s="21" t="s">
        <v>126</v>
      </c>
      <c r="C19" s="21"/>
      <c r="D19" s="19"/>
      <c r="E19" s="22">
        <v>34</v>
      </c>
      <c r="F19" s="21" t="s">
        <v>179</v>
      </c>
      <c r="G19" s="21"/>
      <c r="H19" s="19"/>
    </row>
    <row r="20" spans="1:8" ht="21" customHeight="1">
      <c r="A20" s="22">
        <v>13</v>
      </c>
      <c r="B20" s="21" t="s">
        <v>244</v>
      </c>
      <c r="C20" s="21"/>
      <c r="D20" s="19"/>
      <c r="E20" s="22">
        <v>35</v>
      </c>
      <c r="F20" s="21" t="s">
        <v>1</v>
      </c>
      <c r="G20" s="21"/>
      <c r="H20" s="19"/>
    </row>
    <row r="21" spans="1:8" ht="21" customHeight="1">
      <c r="A21" s="22">
        <v>14</v>
      </c>
      <c r="B21" s="21" t="s">
        <v>243</v>
      </c>
      <c r="C21" s="21"/>
      <c r="D21" s="19"/>
      <c r="E21" s="22">
        <v>36</v>
      </c>
      <c r="F21" s="21" t="s">
        <v>42</v>
      </c>
      <c r="G21" s="21"/>
      <c r="H21" s="19"/>
    </row>
    <row r="22" spans="1:8" ht="21" customHeight="1">
      <c r="A22" s="22">
        <v>15</v>
      </c>
      <c r="B22" s="21" t="s">
        <v>66</v>
      </c>
      <c r="C22" s="21"/>
      <c r="D22" s="19"/>
      <c r="E22" s="22">
        <v>37</v>
      </c>
      <c r="F22" s="21" t="s">
        <v>43</v>
      </c>
      <c r="G22" s="21"/>
      <c r="H22" s="24"/>
    </row>
    <row r="23" spans="1:8" ht="21" customHeight="1">
      <c r="A23" s="22">
        <v>16</v>
      </c>
      <c r="B23" s="21" t="s">
        <v>68</v>
      </c>
      <c r="C23" s="21"/>
      <c r="D23" s="19"/>
      <c r="E23" s="22">
        <v>38</v>
      </c>
      <c r="F23" s="1" t="s">
        <v>180</v>
      </c>
      <c r="G23" s="21"/>
      <c r="H23" s="19"/>
    </row>
    <row r="24" spans="1:6" ht="21" customHeight="1">
      <c r="A24" s="22">
        <v>17</v>
      </c>
      <c r="B24" s="21" t="s">
        <v>88</v>
      </c>
      <c r="C24" s="21"/>
      <c r="D24" s="19"/>
      <c r="E24" s="22">
        <v>39</v>
      </c>
      <c r="F24" s="21" t="s">
        <v>44</v>
      </c>
    </row>
    <row r="25" spans="1:8" ht="21" customHeight="1">
      <c r="A25" s="22">
        <v>18</v>
      </c>
      <c r="B25" s="23" t="s">
        <v>5</v>
      </c>
      <c r="C25" s="21"/>
      <c r="D25" s="19"/>
      <c r="E25" s="22">
        <v>40</v>
      </c>
      <c r="F25" s="21" t="s">
        <v>45</v>
      </c>
      <c r="G25" s="24"/>
      <c r="H25" s="24"/>
    </row>
    <row r="26" spans="1:7" ht="21" customHeight="1">
      <c r="A26" s="22">
        <v>19</v>
      </c>
      <c r="B26" s="21" t="s">
        <v>147</v>
      </c>
      <c r="C26" s="21"/>
      <c r="D26" s="24"/>
      <c r="E26" s="22">
        <v>41</v>
      </c>
      <c r="F26" s="21" t="s">
        <v>3</v>
      </c>
      <c r="G26" s="24"/>
    </row>
    <row r="27" spans="1:6" ht="21" customHeight="1">
      <c r="A27" s="22">
        <v>20</v>
      </c>
      <c r="B27" s="21" t="s">
        <v>158</v>
      </c>
      <c r="D27" s="19"/>
      <c r="E27" s="22">
        <v>42</v>
      </c>
      <c r="F27" s="21" t="s">
        <v>4</v>
      </c>
    </row>
    <row r="28" spans="1:6" ht="21" customHeight="1">
      <c r="A28" s="22">
        <v>21</v>
      </c>
      <c r="B28" s="21" t="s">
        <v>129</v>
      </c>
      <c r="E28" s="22">
        <v>43</v>
      </c>
      <c r="F28" s="21" t="s">
        <v>225</v>
      </c>
    </row>
    <row r="29" spans="1:6" ht="21" customHeight="1">
      <c r="A29" s="22">
        <v>22</v>
      </c>
      <c r="B29" s="21" t="s">
        <v>130</v>
      </c>
      <c r="E29" s="22"/>
      <c r="F29" s="21"/>
    </row>
    <row r="31" spans="1:6" ht="21" customHeight="1">
      <c r="A31" s="115" t="s">
        <v>86</v>
      </c>
      <c r="B31" s="115"/>
      <c r="C31" s="115"/>
      <c r="D31" s="115"/>
      <c r="E31" s="115"/>
      <c r="F31" s="115"/>
    </row>
  </sheetData>
  <sheetProtection/>
  <mergeCells count="5">
    <mergeCell ref="A2:F2"/>
    <mergeCell ref="A31:F31"/>
    <mergeCell ref="A6:F6"/>
    <mergeCell ref="A5:F5"/>
    <mergeCell ref="A4:F4"/>
  </mergeCells>
  <printOptions/>
  <pageMargins left="0.75" right="0.75" top="1" bottom="1" header="0.5" footer="0.5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Headings!E10</f>
        <v>March 2014 Criminal Justice Sales Tax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ht="66" customHeight="1">
      <c r="A4" s="51" t="s">
        <v>248</v>
      </c>
      <c r="B4" s="77" t="s">
        <v>101</v>
      </c>
      <c r="C4" s="77" t="s">
        <v>142</v>
      </c>
      <c r="D4" s="59" t="str">
        <f>Headings!E45</f>
        <v>% Change from August 2013 Forecast</v>
      </c>
      <c r="E4" s="85" t="str">
        <f>Headings!F45</f>
        <v>$ Change from August 2013 Forecast</v>
      </c>
    </row>
    <row r="5" spans="1:5" ht="21.75" customHeight="1">
      <c r="A5" s="9">
        <v>2004</v>
      </c>
      <c r="B5" s="88">
        <v>11026404.92</v>
      </c>
      <c r="C5" s="42" t="s">
        <v>99</v>
      </c>
      <c r="D5" s="34">
        <v>0</v>
      </c>
      <c r="E5" s="93">
        <v>0</v>
      </c>
    </row>
    <row r="6" spans="1:5" ht="21.75" customHeight="1">
      <c r="A6" s="10">
        <v>2005</v>
      </c>
      <c r="B6" s="89">
        <v>12054054.2</v>
      </c>
      <c r="C6" s="12">
        <v>0.09319894267042739</v>
      </c>
      <c r="D6" s="15">
        <v>0</v>
      </c>
      <c r="E6" s="94">
        <v>0</v>
      </c>
    </row>
    <row r="7" spans="1:5" ht="21.75" customHeight="1">
      <c r="A7" s="10">
        <v>2006</v>
      </c>
      <c r="B7" s="89">
        <v>12988932.249999998</v>
      </c>
      <c r="C7" s="12">
        <v>0.0775571467067071</v>
      </c>
      <c r="D7" s="15">
        <v>0</v>
      </c>
      <c r="E7" s="94">
        <v>0</v>
      </c>
    </row>
    <row r="8" spans="1:5" ht="21.75" customHeight="1">
      <c r="A8" s="10">
        <v>2007</v>
      </c>
      <c r="B8" s="89">
        <v>14229175.200000001</v>
      </c>
      <c r="C8" s="12">
        <v>0.09548459612605975</v>
      </c>
      <c r="D8" s="15">
        <v>0</v>
      </c>
      <c r="E8" s="94">
        <v>0</v>
      </c>
    </row>
    <row r="9" spans="1:5" ht="21.75" customHeight="1">
      <c r="A9" s="10">
        <v>2008</v>
      </c>
      <c r="B9" s="89">
        <v>12973186.189999998</v>
      </c>
      <c r="C9" s="12">
        <v>-0.08826857441462965</v>
      </c>
      <c r="D9" s="15">
        <v>0</v>
      </c>
      <c r="E9" s="94">
        <v>0</v>
      </c>
    </row>
    <row r="10" spans="1:5" ht="21.75" customHeight="1">
      <c r="A10" s="10">
        <v>2009</v>
      </c>
      <c r="B10" s="89">
        <v>11086864.80717952</v>
      </c>
      <c r="C10" s="12">
        <v>-0.1454015501815964</v>
      </c>
      <c r="D10" s="15">
        <v>0</v>
      </c>
      <c r="E10" s="94">
        <v>0</v>
      </c>
    </row>
    <row r="11" spans="1:5" ht="21.75" customHeight="1">
      <c r="A11" s="10">
        <v>2010</v>
      </c>
      <c r="B11" s="89">
        <v>10916264.423007984</v>
      </c>
      <c r="C11" s="12">
        <v>-0.015387612922010296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10722120.54531939</v>
      </c>
      <c r="C12" s="12">
        <v>-0.017784827315047602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10262902.461595936</v>
      </c>
      <c r="C13" s="12">
        <v>-0.04282903571009744</v>
      </c>
      <c r="D13" s="15">
        <v>0</v>
      </c>
      <c r="E13" s="94">
        <v>0</v>
      </c>
    </row>
    <row r="14" spans="1:5" ht="21.75" customHeight="1" thickBot="1">
      <c r="A14" s="10">
        <v>2013</v>
      </c>
      <c r="B14" s="89">
        <v>10681253.976386579</v>
      </c>
      <c r="C14" s="15">
        <v>0.040763469823095866</v>
      </c>
      <c r="D14" s="15">
        <v>0.013251154420673261</v>
      </c>
      <c r="E14" s="94">
        <v>139687.91965349764</v>
      </c>
    </row>
    <row r="15" spans="1:5" ht="21.75" customHeight="1" thickTop="1">
      <c r="A15" s="11">
        <v>2014</v>
      </c>
      <c r="B15" s="92">
        <v>11288457.45702313</v>
      </c>
      <c r="C15" s="44">
        <v>0.056847583811687086</v>
      </c>
      <c r="D15" s="16">
        <v>0.02983138533280738</v>
      </c>
      <c r="E15" s="95">
        <v>326995.5926859174</v>
      </c>
    </row>
    <row r="16" spans="1:5" ht="21.75" customHeight="1">
      <c r="A16" s="10">
        <v>2015</v>
      </c>
      <c r="B16" s="89">
        <v>11888229.423982734</v>
      </c>
      <c r="C16" s="12">
        <v>0.053131437066846976</v>
      </c>
      <c r="D16" s="15">
        <v>0.04990530223444645</v>
      </c>
      <c r="E16" s="94">
        <v>565084.9473506287</v>
      </c>
    </row>
    <row r="17" spans="1:5" ht="21.75" customHeight="1">
      <c r="A17" s="10">
        <v>2016</v>
      </c>
      <c r="B17" s="89">
        <v>12159641.347734278</v>
      </c>
      <c r="C17" s="12">
        <v>0.022830306690078794</v>
      </c>
      <c r="D17" s="15">
        <v>0.052343085852697424</v>
      </c>
      <c r="E17" s="94">
        <v>604815.2542255186</v>
      </c>
    </row>
    <row r="18" spans="1:5" ht="21.75" customHeight="1">
      <c r="A18" s="10">
        <v>2017</v>
      </c>
      <c r="B18" s="89">
        <v>12618084.69940493</v>
      </c>
      <c r="C18" s="12">
        <v>0.03770204552588008</v>
      </c>
      <c r="D18" s="15">
        <v>0.07936661075306373</v>
      </c>
      <c r="E18" s="94">
        <v>927816.9315318689</v>
      </c>
    </row>
    <row r="19" spans="1:5" ht="21.75" customHeight="1">
      <c r="A19" s="10">
        <v>2018</v>
      </c>
      <c r="B19" s="89">
        <v>12851630.628333258</v>
      </c>
      <c r="C19" s="12">
        <v>0.018508825585815014</v>
      </c>
      <c r="D19" s="15">
        <v>0.06528931391428072</v>
      </c>
      <c r="E19" s="94">
        <v>787649.0784654133</v>
      </c>
    </row>
    <row r="20" spans="1:5" ht="21.75" customHeight="1">
      <c r="A20" s="10">
        <v>2019</v>
      </c>
      <c r="B20" s="89">
        <v>13212459.368207647</v>
      </c>
      <c r="C20" s="12">
        <v>0.028076494750704173</v>
      </c>
      <c r="D20" s="15">
        <v>0.04958009463813351</v>
      </c>
      <c r="E20" s="94">
        <v>624130.5348917469</v>
      </c>
    </row>
    <row r="21" spans="1:5" ht="21.75" customHeight="1">
      <c r="A21" s="10">
        <v>2020</v>
      </c>
      <c r="B21" s="89">
        <v>13754995.99555577</v>
      </c>
      <c r="C21" s="12">
        <v>0.04106250110055942</v>
      </c>
      <c r="D21" s="15">
        <v>0.04831934523406867</v>
      </c>
      <c r="E21" s="94">
        <v>633998.0304895472</v>
      </c>
    </row>
    <row r="22" spans="1:5" ht="21.75" customHeight="1">
      <c r="A22" s="10">
        <v>2021</v>
      </c>
      <c r="B22" s="89">
        <v>14282724.887098344</v>
      </c>
      <c r="C22" s="12">
        <v>0.03836634279741591</v>
      </c>
      <c r="D22" s="15">
        <v>0.045184411004755676</v>
      </c>
      <c r="E22" s="94">
        <v>617457.077211963</v>
      </c>
    </row>
    <row r="23" spans="1:5" ht="21.75" customHeight="1">
      <c r="A23" s="10">
        <v>2022</v>
      </c>
      <c r="B23" s="89">
        <v>14835505.075480066</v>
      </c>
      <c r="C23" s="12">
        <v>0.03870271203508602</v>
      </c>
      <c r="D23" s="15">
        <v>0.04339165591571459</v>
      </c>
      <c r="E23" s="94">
        <v>616965.9570510015</v>
      </c>
    </row>
    <row r="24" spans="1:5" ht="21.75" customHeight="1">
      <c r="A24" s="10">
        <v>2023</v>
      </c>
      <c r="B24" s="89">
        <v>15421496.64062646</v>
      </c>
      <c r="C24" s="12">
        <v>0.03949926626461231</v>
      </c>
      <c r="D24" s="15" t="s">
        <v>206</v>
      </c>
      <c r="E24" s="94" t="s">
        <v>206</v>
      </c>
    </row>
    <row r="25" spans="1:3" ht="21.75" customHeight="1">
      <c r="A25" s="60" t="s">
        <v>78</v>
      </c>
      <c r="B25" s="3"/>
      <c r="C25" s="3"/>
    </row>
    <row r="26" spans="1:3" s="71" customFormat="1" ht="21.75" customHeight="1">
      <c r="A26" s="71" t="s">
        <v>110</v>
      </c>
      <c r="B26" s="72"/>
      <c r="C26" s="72"/>
    </row>
    <row r="27" spans="1:3" ht="21.75" customHeight="1">
      <c r="A27" s="73" t="s">
        <v>111</v>
      </c>
      <c r="B27" s="3"/>
      <c r="C27" s="3"/>
    </row>
    <row r="28" spans="1:3" ht="21.75" customHeight="1">
      <c r="A28" s="62" t="s">
        <v>31</v>
      </c>
      <c r="B28" s="3"/>
      <c r="C28" s="3"/>
    </row>
    <row r="29" spans="1:3" ht="21.75" customHeight="1">
      <c r="A29" s="62" t="s">
        <v>164</v>
      </c>
      <c r="B29" s="3"/>
      <c r="C29" s="3"/>
    </row>
    <row r="31" spans="1:5" ht="21.75" customHeight="1">
      <c r="A31" s="115" t="str">
        <f>Headings!F10</f>
        <v>Page 10</v>
      </c>
      <c r="B31" s="118"/>
      <c r="C31" s="118"/>
      <c r="D31" s="118"/>
      <c r="E31" s="119"/>
    </row>
    <row r="32" spans="1:3" ht="21.75" customHeight="1">
      <c r="A32" s="3"/>
      <c r="B32" s="3"/>
      <c r="C32" s="3"/>
    </row>
    <row r="35" ht="21.75" customHeight="1">
      <c r="B35" s="14"/>
    </row>
    <row r="36" ht="21.75" customHeight="1">
      <c r="B36" s="14"/>
    </row>
    <row r="37" spans="1:2" ht="21.75" customHeight="1">
      <c r="A37" s="13"/>
      <c r="B37" s="14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</sheetData>
  <sheetProtection/>
  <mergeCells count="3">
    <mergeCell ref="A1:E1"/>
    <mergeCell ref="A2:E2"/>
    <mergeCell ref="A31:E31"/>
  </mergeCells>
  <printOptions/>
  <pageMargins left="0.75" right="0.75" top="1" bottom="1" header="0.5" footer="0.5"/>
  <pageSetup fitToHeight="1" fitToWidth="1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Headings!E11</f>
        <v>March 2014 Hotel Sales Tax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ht="66" customHeight="1">
      <c r="A4" s="51" t="s">
        <v>248</v>
      </c>
      <c r="B4" s="77" t="s">
        <v>101</v>
      </c>
      <c r="C4" s="77" t="s">
        <v>142</v>
      </c>
      <c r="D4" s="59" t="str">
        <f>Headings!E45</f>
        <v>% Change from August 2013 Forecast</v>
      </c>
      <c r="E4" s="85" t="str">
        <f>Headings!F45</f>
        <v>$ Change from August 2013 Forecast</v>
      </c>
    </row>
    <row r="5" spans="1:5" ht="21.75" customHeight="1">
      <c r="A5" s="9">
        <v>2004</v>
      </c>
      <c r="B5" s="88">
        <v>14280262.4</v>
      </c>
      <c r="C5" s="42" t="s">
        <v>99</v>
      </c>
      <c r="D5" s="34">
        <v>0</v>
      </c>
      <c r="E5" s="93">
        <v>0</v>
      </c>
    </row>
    <row r="6" spans="1:5" ht="21.75" customHeight="1">
      <c r="A6" s="10">
        <v>2005</v>
      </c>
      <c r="B6" s="89">
        <v>15702164.1</v>
      </c>
      <c r="C6" s="12">
        <v>0.09957111852510492</v>
      </c>
      <c r="D6" s="15">
        <v>0</v>
      </c>
      <c r="E6" s="94">
        <v>0</v>
      </c>
    </row>
    <row r="7" spans="1:5" ht="21.75" customHeight="1">
      <c r="A7" s="10">
        <v>2006</v>
      </c>
      <c r="B7" s="89">
        <v>18233039.6999999</v>
      </c>
      <c r="C7" s="12">
        <v>0.16118005033458416</v>
      </c>
      <c r="D7" s="15">
        <v>0</v>
      </c>
      <c r="E7" s="94">
        <v>0</v>
      </c>
    </row>
    <row r="8" spans="1:5" ht="21.75" customHeight="1">
      <c r="A8" s="10">
        <v>2007</v>
      </c>
      <c r="B8" s="89">
        <v>20493337.7999999</v>
      </c>
      <c r="C8" s="12">
        <v>0.12396715726999785</v>
      </c>
      <c r="D8" s="15">
        <v>0</v>
      </c>
      <c r="E8" s="94">
        <v>0</v>
      </c>
    </row>
    <row r="9" spans="1:5" ht="21.75" customHeight="1">
      <c r="A9" s="10">
        <v>2008</v>
      </c>
      <c r="B9" s="89">
        <v>20701685.0999999</v>
      </c>
      <c r="C9" s="12">
        <v>0.01016658691879857</v>
      </c>
      <c r="D9" s="15">
        <v>0</v>
      </c>
      <c r="E9" s="94">
        <v>0</v>
      </c>
    </row>
    <row r="10" spans="1:5" ht="21.75" customHeight="1">
      <c r="A10" s="10">
        <v>2009</v>
      </c>
      <c r="B10" s="89">
        <v>16892478.2</v>
      </c>
      <c r="C10" s="12">
        <v>-0.18400467795734754</v>
      </c>
      <c r="D10" s="15">
        <v>0</v>
      </c>
      <c r="E10" s="94">
        <v>0</v>
      </c>
    </row>
    <row r="11" spans="1:5" ht="21.75" customHeight="1">
      <c r="A11" s="10">
        <v>2010</v>
      </c>
      <c r="B11" s="89">
        <v>18044615.07</v>
      </c>
      <c r="C11" s="12">
        <v>0.06820413537665537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19914695.42</v>
      </c>
      <c r="C12" s="12">
        <v>0.10363647784923358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21267812.481</v>
      </c>
      <c r="C13" s="12">
        <v>0.06794565683596065</v>
      </c>
      <c r="D13" s="15">
        <v>0</v>
      </c>
      <c r="E13" s="94">
        <v>0</v>
      </c>
    </row>
    <row r="14" spans="1:5" ht="21.75" customHeight="1" thickBot="1">
      <c r="A14" s="25">
        <v>2013</v>
      </c>
      <c r="B14" s="90">
        <v>20243998</v>
      </c>
      <c r="C14" s="78">
        <v>-0.048139153094124865</v>
      </c>
      <c r="D14" s="78">
        <v>0.05784881132834174</v>
      </c>
      <c r="E14" s="100">
        <v>1107049.710972201</v>
      </c>
    </row>
    <row r="15" spans="1:5" ht="21.75" customHeight="1" thickTop="1">
      <c r="A15" s="10">
        <v>2014</v>
      </c>
      <c r="B15" s="89">
        <v>21071831.66</v>
      </c>
      <c r="C15" s="12">
        <v>0.040892794990396775</v>
      </c>
      <c r="D15" s="15">
        <v>0.05248847173197202</v>
      </c>
      <c r="E15" s="94">
        <v>1050869.6960895993</v>
      </c>
    </row>
    <row r="16" spans="1:5" ht="21.75" customHeight="1">
      <c r="A16" s="10">
        <v>2015</v>
      </c>
      <c r="B16" s="89">
        <v>22062306.44</v>
      </c>
      <c r="C16" s="12">
        <v>0.047004683597591024</v>
      </c>
      <c r="D16" s="15">
        <v>0.05939429452727696</v>
      </c>
      <c r="E16" s="94">
        <v>1236909.7449530028</v>
      </c>
    </row>
    <row r="17" spans="1:5" ht="21.75" customHeight="1">
      <c r="A17" s="10">
        <v>2016</v>
      </c>
      <c r="B17" s="89">
        <v>22807942.38</v>
      </c>
      <c r="C17" s="12">
        <v>0.033796826366627064</v>
      </c>
      <c r="D17" s="15">
        <v>0.06635597546763461</v>
      </c>
      <c r="E17" s="94">
        <v>1419266.4549666978</v>
      </c>
    </row>
    <row r="18" spans="1:5" ht="21.75" customHeight="1">
      <c r="A18" s="10">
        <v>2017</v>
      </c>
      <c r="B18" s="89">
        <v>23561173.35</v>
      </c>
      <c r="C18" s="12">
        <v>0.03302494181415083</v>
      </c>
      <c r="D18" s="15">
        <v>0.07268522696600144</v>
      </c>
      <c r="E18" s="94">
        <v>1596506.7752204016</v>
      </c>
    </row>
    <row r="19" spans="1:5" ht="21.75" customHeight="1">
      <c r="A19" s="10">
        <v>2018</v>
      </c>
      <c r="B19" s="89">
        <v>24301119.94</v>
      </c>
      <c r="C19" s="12">
        <v>0.03140533703513548</v>
      </c>
      <c r="D19" s="15">
        <v>0.06474753268649258</v>
      </c>
      <c r="E19" s="94">
        <v>1477756.4721502997</v>
      </c>
    </row>
    <row r="20" spans="1:5" ht="21.75" customHeight="1">
      <c r="A20" s="10">
        <v>2019</v>
      </c>
      <c r="B20" s="89">
        <v>24909668.28</v>
      </c>
      <c r="C20" s="12">
        <v>0.025041987427020684</v>
      </c>
      <c r="D20" s="15">
        <v>0.06164382633801724</v>
      </c>
      <c r="E20" s="94">
        <v>1446367.630551301</v>
      </c>
    </row>
    <row r="21" spans="1:5" ht="21.75" customHeight="1">
      <c r="A21" s="10">
        <v>2020</v>
      </c>
      <c r="B21" s="89">
        <v>25253929.14</v>
      </c>
      <c r="C21" s="12">
        <v>0.013820371115756958</v>
      </c>
      <c r="D21" s="15">
        <v>0.046642421290830294</v>
      </c>
      <c r="E21" s="94">
        <v>1125412.4409977011</v>
      </c>
    </row>
    <row r="22" spans="1:5" ht="21.75" customHeight="1">
      <c r="A22" s="10">
        <v>2021</v>
      </c>
      <c r="B22" s="89">
        <v>26007364.71</v>
      </c>
      <c r="C22" s="12">
        <v>0.029834389960595287</v>
      </c>
      <c r="D22" s="15">
        <v>0.04879684013312113</v>
      </c>
      <c r="E22" s="94">
        <v>1210031.5041725002</v>
      </c>
    </row>
    <row r="23" spans="1:5" ht="21.75" customHeight="1">
      <c r="A23" s="10">
        <v>2022</v>
      </c>
      <c r="B23" s="89">
        <v>26789423.37</v>
      </c>
      <c r="C23" s="12">
        <v>0.030070661473028615</v>
      </c>
      <c r="D23" s="15">
        <v>0.0505176538121519</v>
      </c>
      <c r="E23" s="94">
        <v>1288258.9937654026</v>
      </c>
    </row>
    <row r="24" spans="1:5" ht="21.75" customHeight="1">
      <c r="A24" s="10">
        <v>2023</v>
      </c>
      <c r="B24" s="89">
        <v>27617346.69</v>
      </c>
      <c r="C24" s="12">
        <v>0.030904857807695363</v>
      </c>
      <c r="D24" s="15" t="s">
        <v>206</v>
      </c>
      <c r="E24" s="15" t="s">
        <v>206</v>
      </c>
    </row>
    <row r="25" spans="1:3" ht="21.75" customHeight="1">
      <c r="A25" s="3"/>
      <c r="B25" s="3"/>
      <c r="C25" s="3"/>
    </row>
    <row r="26" spans="1:3" ht="21.75" customHeight="1">
      <c r="A26" s="60" t="s">
        <v>78</v>
      </c>
      <c r="B26" s="3"/>
      <c r="C26" s="3"/>
    </row>
    <row r="27" spans="1:3" ht="21.75" customHeight="1">
      <c r="A27" s="61" t="s">
        <v>208</v>
      </c>
      <c r="B27" s="3"/>
      <c r="C27" s="3"/>
    </row>
    <row r="28" spans="1:3" ht="21.75" customHeight="1">
      <c r="A28" s="53" t="s">
        <v>165</v>
      </c>
      <c r="B28" s="3"/>
      <c r="C28" s="3"/>
    </row>
    <row r="29" spans="1:3" ht="21.75" customHeight="1">
      <c r="A29" s="64" t="s">
        <v>227</v>
      </c>
      <c r="B29" s="3"/>
      <c r="C29" s="3"/>
    </row>
    <row r="31" spans="1:5" ht="21.75" customHeight="1">
      <c r="A31" s="115" t="str">
        <f>Headings!F11</f>
        <v>Page 11</v>
      </c>
      <c r="B31" s="118"/>
      <c r="C31" s="118"/>
      <c r="D31" s="118"/>
      <c r="E31" s="119"/>
    </row>
    <row r="35" ht="21.75" customHeight="1">
      <c r="B35" s="14"/>
    </row>
    <row r="36" ht="21.75" customHeight="1">
      <c r="B36" s="14"/>
    </row>
    <row r="37" spans="1:2" ht="21.75" customHeight="1">
      <c r="A37" s="13"/>
      <c r="B37" s="14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</sheetData>
  <sheetProtection/>
  <mergeCells count="3">
    <mergeCell ref="A1:E1"/>
    <mergeCell ref="A2:E2"/>
    <mergeCell ref="A31:E31"/>
  </mergeCells>
  <printOptions/>
  <pageMargins left="0.75" right="0.75" top="1" bottom="1" header="0.5" footer="0.5"/>
  <pageSetup fitToHeight="1" fitToWidth="1" orientation="portrait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Headings!E12</f>
        <v>March 2014 Rental Car Sales Tax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ht="66" customHeight="1">
      <c r="A4" s="51" t="s">
        <v>248</v>
      </c>
      <c r="B4" s="77" t="s">
        <v>101</v>
      </c>
      <c r="C4" s="77" t="s">
        <v>142</v>
      </c>
      <c r="D4" s="59" t="str">
        <f>Headings!E45</f>
        <v>% Change from August 2013 Forecast</v>
      </c>
      <c r="E4" s="85" t="str">
        <f>Headings!F45</f>
        <v>$ Change from August 2013 Forecast</v>
      </c>
    </row>
    <row r="5" spans="1:5" ht="21.75" customHeight="1">
      <c r="A5" s="9">
        <v>2004</v>
      </c>
      <c r="B5" s="88">
        <v>2355887.11</v>
      </c>
      <c r="C5" s="42" t="s">
        <v>99</v>
      </c>
      <c r="D5" s="34">
        <v>0</v>
      </c>
      <c r="E5" s="93">
        <v>0</v>
      </c>
    </row>
    <row r="6" spans="1:5" ht="21.75" customHeight="1">
      <c r="A6" s="10">
        <v>2005</v>
      </c>
      <c r="B6" s="89">
        <v>2529917.35</v>
      </c>
      <c r="C6" s="12">
        <v>0.07387036469671937</v>
      </c>
      <c r="D6" s="15">
        <v>0</v>
      </c>
      <c r="E6" s="94">
        <v>0</v>
      </c>
    </row>
    <row r="7" spans="1:5" ht="21.75" customHeight="1">
      <c r="A7" s="10">
        <v>2006</v>
      </c>
      <c r="B7" s="89">
        <v>2735845.62</v>
      </c>
      <c r="C7" s="12">
        <v>0.08139723220602435</v>
      </c>
      <c r="D7" s="15">
        <v>0</v>
      </c>
      <c r="E7" s="94">
        <v>0</v>
      </c>
    </row>
    <row r="8" spans="1:5" ht="21.75" customHeight="1">
      <c r="A8" s="10">
        <v>2007</v>
      </c>
      <c r="B8" s="89">
        <v>2835415.72</v>
      </c>
      <c r="C8" s="12">
        <v>0.03639463399254228</v>
      </c>
      <c r="D8" s="15">
        <v>0</v>
      </c>
      <c r="E8" s="94">
        <v>0</v>
      </c>
    </row>
    <row r="9" spans="1:5" ht="21.75" customHeight="1">
      <c r="A9" s="10">
        <v>2008</v>
      </c>
      <c r="B9" s="89">
        <v>2835443.48</v>
      </c>
      <c r="C9" s="12">
        <v>9.790451468427719E-06</v>
      </c>
      <c r="D9" s="15">
        <v>0</v>
      </c>
      <c r="E9" s="94">
        <v>0</v>
      </c>
    </row>
    <row r="10" spans="1:5" ht="21.75" customHeight="1">
      <c r="A10" s="10">
        <v>2009</v>
      </c>
      <c r="B10" s="89">
        <v>2651749.77</v>
      </c>
      <c r="C10" s="12">
        <v>-0.06478482512372274</v>
      </c>
      <c r="D10" s="15">
        <v>0</v>
      </c>
      <c r="E10" s="94">
        <v>0</v>
      </c>
    </row>
    <row r="11" spans="1:5" ht="21.75" customHeight="1">
      <c r="A11" s="10">
        <v>2010</v>
      </c>
      <c r="B11" s="89">
        <v>2737771</v>
      </c>
      <c r="C11" s="12">
        <v>0.03243942206507677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2811096.72</v>
      </c>
      <c r="C12" s="12">
        <v>0.02678299974687448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2857442.95999999</v>
      </c>
      <c r="C13" s="12">
        <v>0.01648688914552543</v>
      </c>
      <c r="D13" s="15">
        <v>0</v>
      </c>
      <c r="E13" s="94">
        <v>0</v>
      </c>
    </row>
    <row r="14" spans="1:5" ht="21.75" customHeight="1" thickBot="1">
      <c r="A14" s="25">
        <v>2013</v>
      </c>
      <c r="B14" s="90">
        <v>3112670.25</v>
      </c>
      <c r="C14" s="78">
        <v>0.08932016966666256</v>
      </c>
      <c r="D14" s="78">
        <v>0.07414379516874114</v>
      </c>
      <c r="E14" s="100">
        <v>214855.01892935997</v>
      </c>
    </row>
    <row r="15" spans="1:5" ht="21.75" customHeight="1" thickTop="1">
      <c r="A15" s="10">
        <v>2014</v>
      </c>
      <c r="B15" s="89">
        <v>3109114.679</v>
      </c>
      <c r="C15" s="12">
        <v>-0.0011422896466466437</v>
      </c>
      <c r="D15" s="15">
        <v>0.05423866982874448</v>
      </c>
      <c r="E15" s="94">
        <v>159958.3181305402</v>
      </c>
    </row>
    <row r="16" spans="1:5" ht="21.75" customHeight="1">
      <c r="A16" s="10">
        <v>2015</v>
      </c>
      <c r="B16" s="89">
        <v>3135048.741</v>
      </c>
      <c r="C16" s="12">
        <v>0.008341301199073614</v>
      </c>
      <c r="D16" s="15">
        <v>0.04869132709646662</v>
      </c>
      <c r="E16" s="94">
        <v>145562.07319273008</v>
      </c>
    </row>
    <row r="17" spans="1:5" ht="21.75" customHeight="1">
      <c r="A17" s="10">
        <v>2016</v>
      </c>
      <c r="B17" s="89">
        <v>3158174.065</v>
      </c>
      <c r="C17" s="12">
        <v>0.007376384200209696</v>
      </c>
      <c r="D17" s="15">
        <v>0.04580188213355374</v>
      </c>
      <c r="E17" s="94">
        <v>138315.21892776992</v>
      </c>
    </row>
    <row r="18" spans="1:5" ht="21.75" customHeight="1">
      <c r="A18" s="10">
        <v>2017</v>
      </c>
      <c r="B18" s="89">
        <v>3187252.35</v>
      </c>
      <c r="C18" s="12">
        <v>0.009207309160776056</v>
      </c>
      <c r="D18" s="15">
        <v>0.045619136810786776</v>
      </c>
      <c r="E18" s="94">
        <v>139056.08255089028</v>
      </c>
    </row>
    <row r="19" spans="1:5" ht="21.75" customHeight="1">
      <c r="A19" s="10">
        <v>2018</v>
      </c>
      <c r="B19" s="89">
        <v>3218445.718</v>
      </c>
      <c r="C19" s="12">
        <v>0.00978691505239615</v>
      </c>
      <c r="D19" s="15">
        <v>0.04606553785785006</v>
      </c>
      <c r="E19" s="94">
        <v>141730.53953155968</v>
      </c>
    </row>
    <row r="20" spans="1:5" ht="21.75" customHeight="1">
      <c r="A20" s="10">
        <v>2019</v>
      </c>
      <c r="B20" s="89">
        <v>3244960.852</v>
      </c>
      <c r="C20" s="12">
        <v>0.008238490353187355</v>
      </c>
      <c r="D20" s="15">
        <v>0.04504162564183156</v>
      </c>
      <c r="E20" s="94">
        <v>139858.84230057988</v>
      </c>
    </row>
    <row r="21" spans="1:5" ht="21.75" customHeight="1">
      <c r="A21" s="10">
        <v>2020</v>
      </c>
      <c r="B21" s="89">
        <v>3272551.761</v>
      </c>
      <c r="C21" s="12">
        <v>0.008502693948678752</v>
      </c>
      <c r="D21" s="15">
        <v>0.04435790532197248</v>
      </c>
      <c r="E21" s="94">
        <v>138997.88610393973</v>
      </c>
    </row>
    <row r="22" spans="1:5" ht="21.75" customHeight="1">
      <c r="A22" s="10">
        <v>2021</v>
      </c>
      <c r="B22" s="89">
        <v>3308928.428</v>
      </c>
      <c r="C22" s="12">
        <v>0.011115688813088331</v>
      </c>
      <c r="D22" s="15">
        <v>0.04665141532831507</v>
      </c>
      <c r="E22" s="94">
        <v>147485.7742755497</v>
      </c>
    </row>
    <row r="23" spans="1:5" ht="21.75" customHeight="1">
      <c r="A23" s="10">
        <v>2022</v>
      </c>
      <c r="B23" s="89">
        <v>3346593.419</v>
      </c>
      <c r="C23" s="12">
        <v>0.011382836413529107</v>
      </c>
      <c r="D23" s="15">
        <v>0.049056484197211425</v>
      </c>
      <c r="E23" s="94">
        <v>156495.01208631042</v>
      </c>
    </row>
    <row r="24" spans="1:5" ht="21.75" customHeight="1">
      <c r="A24" s="10">
        <v>2023</v>
      </c>
      <c r="B24" s="89">
        <v>3386098.273</v>
      </c>
      <c r="C24" s="12">
        <v>0.01180449760515101</v>
      </c>
      <c r="D24" s="15" t="s">
        <v>206</v>
      </c>
      <c r="E24" s="94" t="s">
        <v>206</v>
      </c>
    </row>
    <row r="25" spans="1:3" ht="21.75" customHeight="1">
      <c r="A25" s="3"/>
      <c r="B25" s="3"/>
      <c r="C25" s="3"/>
    </row>
    <row r="26" spans="1:3" ht="21.75" customHeight="1">
      <c r="A26" s="60" t="s">
        <v>78</v>
      </c>
      <c r="B26" s="3"/>
      <c r="C26" s="3"/>
    </row>
    <row r="27" spans="1:3" ht="21.75" customHeight="1">
      <c r="A27" s="61" t="s">
        <v>241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13"/>
      <c r="B29" s="3"/>
      <c r="C29" s="3"/>
    </row>
    <row r="31" spans="1:5" ht="21.75" customHeight="1">
      <c r="A31" s="115" t="str">
        <f>Headings!F12</f>
        <v>Page 12</v>
      </c>
      <c r="B31" s="118"/>
      <c r="C31" s="118"/>
      <c r="D31" s="118"/>
      <c r="E31" s="119"/>
    </row>
    <row r="32" spans="1:3" ht="21.75" customHeight="1">
      <c r="A32" s="3"/>
      <c r="B32" s="3"/>
      <c r="C32" s="3"/>
    </row>
    <row r="35" ht="21.75" customHeight="1">
      <c r="B35" s="14"/>
    </row>
    <row r="36" ht="21.75" customHeight="1">
      <c r="B36" s="14"/>
    </row>
    <row r="37" spans="1:2" ht="21.75" customHeight="1">
      <c r="A37" s="13"/>
      <c r="B37" s="14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</sheetData>
  <sheetProtection/>
  <mergeCells count="3">
    <mergeCell ref="A1:E1"/>
    <mergeCell ref="A2:E2"/>
    <mergeCell ref="A31:E31"/>
  </mergeCells>
  <printOptions/>
  <pageMargins left="0.75" right="0.75" top="1" bottom="1" header="0.5" footer="0.5"/>
  <pageSetup fitToHeight="1" fitToWidth="1" orientation="portrait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Headings!E13</f>
        <v>March 2014 Real Estate Excise Tax (REET 1)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ht="66" customHeight="1">
      <c r="A4" s="51" t="s">
        <v>248</v>
      </c>
      <c r="B4" s="77" t="s">
        <v>101</v>
      </c>
      <c r="C4" s="77" t="s">
        <v>142</v>
      </c>
      <c r="D4" s="59" t="str">
        <f>Headings!E45</f>
        <v>% Change from August 2013 Forecast</v>
      </c>
      <c r="E4" s="85" t="str">
        <f>Headings!F45</f>
        <v>$ Change from August 2013 Forecast</v>
      </c>
    </row>
    <row r="5" spans="1:5" ht="21.75" customHeight="1">
      <c r="A5" s="9">
        <v>2004</v>
      </c>
      <c r="B5" s="88">
        <v>9903160.919999998</v>
      </c>
      <c r="C5" s="42" t="s">
        <v>99</v>
      </c>
      <c r="D5" s="34">
        <v>0</v>
      </c>
      <c r="E5" s="93">
        <v>0</v>
      </c>
    </row>
    <row r="6" spans="1:5" ht="21.75" customHeight="1">
      <c r="A6" s="10">
        <v>2005</v>
      </c>
      <c r="B6" s="89">
        <v>11288087.120000001</v>
      </c>
      <c r="C6" s="12">
        <v>0.1398468843622509</v>
      </c>
      <c r="D6" s="15">
        <v>0</v>
      </c>
      <c r="E6" s="94">
        <v>0</v>
      </c>
    </row>
    <row r="7" spans="1:5" ht="21.75" customHeight="1">
      <c r="A7" s="10">
        <v>2006</v>
      </c>
      <c r="B7" s="89">
        <v>11710068.95</v>
      </c>
      <c r="C7" s="12">
        <v>0.03738293525856462</v>
      </c>
      <c r="D7" s="15">
        <v>0</v>
      </c>
      <c r="E7" s="94">
        <v>0</v>
      </c>
    </row>
    <row r="8" spans="1:5" ht="21.75" customHeight="1">
      <c r="A8" s="10">
        <v>2007</v>
      </c>
      <c r="B8" s="89">
        <v>9202857.84</v>
      </c>
      <c r="C8" s="12">
        <v>-0.21410728841182436</v>
      </c>
      <c r="D8" s="15">
        <v>0</v>
      </c>
      <c r="E8" s="94">
        <v>0</v>
      </c>
    </row>
    <row r="9" spans="1:5" ht="21.75" customHeight="1">
      <c r="A9" s="10">
        <v>2008</v>
      </c>
      <c r="B9" s="89">
        <v>4912081.72</v>
      </c>
      <c r="C9" s="12">
        <v>-0.4662438771302372</v>
      </c>
      <c r="D9" s="15">
        <v>0</v>
      </c>
      <c r="E9" s="94">
        <v>0</v>
      </c>
    </row>
    <row r="10" spans="1:5" ht="21.75" customHeight="1">
      <c r="A10" s="10">
        <v>2009</v>
      </c>
      <c r="B10" s="89">
        <v>3809800</v>
      </c>
      <c r="C10" s="12">
        <v>-0.22440215428663512</v>
      </c>
      <c r="D10" s="15">
        <v>0</v>
      </c>
      <c r="E10" s="94">
        <v>0</v>
      </c>
    </row>
    <row r="11" spans="1:5" ht="21.75" customHeight="1">
      <c r="A11" s="10">
        <v>2010</v>
      </c>
      <c r="B11" s="89">
        <v>3647888.19</v>
      </c>
      <c r="C11" s="12">
        <v>-0.04249876896425009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3293751.36</v>
      </c>
      <c r="C12" s="12">
        <v>-0.0970799573766542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4047144.57</v>
      </c>
      <c r="C13" s="12">
        <v>0.2287340869591321</v>
      </c>
      <c r="D13" s="15">
        <v>0</v>
      </c>
      <c r="E13" s="94">
        <v>0</v>
      </c>
    </row>
    <row r="14" spans="1:5" ht="21.75" customHeight="1" thickBot="1">
      <c r="A14" s="10">
        <v>2013</v>
      </c>
      <c r="B14" s="89">
        <v>5650866.390000004</v>
      </c>
      <c r="C14" s="15">
        <v>0.39626007726232637</v>
      </c>
      <c r="D14" s="15">
        <v>0.1427349280236596</v>
      </c>
      <c r="E14" s="94">
        <v>705829.4864959866</v>
      </c>
    </row>
    <row r="15" spans="1:5" ht="21.75" customHeight="1" thickTop="1">
      <c r="A15" s="11">
        <v>2014</v>
      </c>
      <c r="B15" s="92">
        <v>5926882.432151382</v>
      </c>
      <c r="C15" s="44">
        <v>0.04884490679868603</v>
      </c>
      <c r="D15" s="16">
        <v>0.14922912269032484</v>
      </c>
      <c r="E15" s="95">
        <v>769614.5600349354</v>
      </c>
    </row>
    <row r="16" spans="1:5" ht="21.75" customHeight="1">
      <c r="A16" s="10">
        <v>2015</v>
      </c>
      <c r="B16" s="89">
        <v>6089853.866597428</v>
      </c>
      <c r="C16" s="12">
        <v>0.02749699126170957</v>
      </c>
      <c r="D16" s="15">
        <v>0.2237379100494492</v>
      </c>
      <c r="E16" s="94">
        <v>1113417.4772472382</v>
      </c>
    </row>
    <row r="17" spans="1:5" ht="21.75" customHeight="1">
      <c r="A17" s="10">
        <v>2016</v>
      </c>
      <c r="B17" s="89">
        <v>6106600.293362653</v>
      </c>
      <c r="C17" s="12">
        <v>0.002749889756317181</v>
      </c>
      <c r="D17" s="15">
        <v>0.2465679694268974</v>
      </c>
      <c r="E17" s="94">
        <v>1207869.9849221688</v>
      </c>
    </row>
    <row r="18" spans="1:5" ht="21.75" customHeight="1">
      <c r="A18" s="10">
        <v>2017</v>
      </c>
      <c r="B18" s="89">
        <v>6144145.662995095</v>
      </c>
      <c r="C18" s="12">
        <v>0.0061483260453858435</v>
      </c>
      <c r="D18" s="15">
        <v>0.2464113264435115</v>
      </c>
      <c r="E18" s="94">
        <v>1214676.929325373</v>
      </c>
    </row>
    <row r="19" spans="1:5" ht="21.75" customHeight="1">
      <c r="A19" s="10">
        <v>2018</v>
      </c>
      <c r="B19" s="89">
        <v>6212317.380944427</v>
      </c>
      <c r="C19" s="12">
        <v>0.011095394166827033</v>
      </c>
      <c r="D19" s="15">
        <v>0.19865621646222786</v>
      </c>
      <c r="E19" s="94">
        <v>1029582.5019815816</v>
      </c>
    </row>
    <row r="20" spans="1:5" ht="21.75" customHeight="1">
      <c r="A20" s="10">
        <v>2019</v>
      </c>
      <c r="B20" s="89">
        <v>6563462.796581027</v>
      </c>
      <c r="C20" s="12">
        <v>0.056524062455936</v>
      </c>
      <c r="D20" s="15">
        <v>0.10866452106592117</v>
      </c>
      <c r="E20" s="94">
        <v>643310.5125784585</v>
      </c>
    </row>
    <row r="21" spans="1:5" ht="21.75" customHeight="1">
      <c r="A21" s="10">
        <v>2020</v>
      </c>
      <c r="B21" s="89">
        <v>6943787.621046812</v>
      </c>
      <c r="C21" s="12">
        <v>0.057945757636334916</v>
      </c>
      <c r="D21" s="15">
        <v>0.10873916733530731</v>
      </c>
      <c r="E21" s="94">
        <v>681009.2998523051</v>
      </c>
    </row>
    <row r="22" spans="1:5" ht="21.75" customHeight="1">
      <c r="A22" s="10">
        <v>2021</v>
      </c>
      <c r="B22" s="89">
        <v>7702742.672474064</v>
      </c>
      <c r="C22" s="12">
        <v>0.10929986526760094</v>
      </c>
      <c r="D22" s="15">
        <v>0.15982490443605224</v>
      </c>
      <c r="E22" s="94">
        <v>1061444.7981027514</v>
      </c>
    </row>
    <row r="23" spans="1:5" ht="21.75" customHeight="1">
      <c r="A23" s="10">
        <v>2022</v>
      </c>
      <c r="B23" s="89">
        <v>8191904.266991084</v>
      </c>
      <c r="C23" s="12">
        <v>0.06350485993320931</v>
      </c>
      <c r="D23" s="15">
        <v>0.16116976333070676</v>
      </c>
      <c r="E23" s="94">
        <v>1137032.080607783</v>
      </c>
    </row>
    <row r="24" spans="1:5" ht="21.75" customHeight="1">
      <c r="A24" s="10">
        <v>2023</v>
      </c>
      <c r="B24" s="89">
        <v>8700756.276214395</v>
      </c>
      <c r="C24" s="12">
        <v>0.06211644968480745</v>
      </c>
      <c r="D24" s="15" t="s">
        <v>206</v>
      </c>
      <c r="E24" s="94" t="s">
        <v>206</v>
      </c>
    </row>
    <row r="25" spans="1:3" ht="21.75" customHeight="1">
      <c r="A25" s="3"/>
      <c r="B25" s="3"/>
      <c r="C25" s="3"/>
    </row>
    <row r="26" spans="1:3" ht="21.75" customHeight="1">
      <c r="A26" s="60" t="s">
        <v>78</v>
      </c>
      <c r="B26" s="3"/>
      <c r="C26" s="3"/>
    </row>
    <row r="27" spans="1:3" ht="21.75" customHeight="1">
      <c r="A27" s="63" t="s">
        <v>107</v>
      </c>
      <c r="B27" s="3"/>
      <c r="C27" s="3"/>
    </row>
    <row r="28" spans="1:3" ht="21.75" customHeight="1">
      <c r="A28" s="63" t="s">
        <v>29</v>
      </c>
      <c r="B28" s="3"/>
      <c r="C28" s="3"/>
    </row>
    <row r="29" spans="1:3" ht="21.75" customHeight="1">
      <c r="A29" s="62" t="s">
        <v>164</v>
      </c>
      <c r="B29" s="3"/>
      <c r="C29" s="3"/>
    </row>
    <row r="30" ht="21.75" customHeight="1">
      <c r="A30" s="62" t="s">
        <v>198</v>
      </c>
    </row>
    <row r="31" spans="1:5" ht="21.75" customHeight="1">
      <c r="A31" s="115" t="str">
        <f>Headings!F13</f>
        <v>Page 13</v>
      </c>
      <c r="B31" s="118"/>
      <c r="C31" s="118"/>
      <c r="D31" s="118"/>
      <c r="E31" s="119"/>
    </row>
    <row r="32" spans="1:3" ht="21.75" customHeight="1">
      <c r="A32" s="3"/>
      <c r="B32" s="3"/>
      <c r="C32" s="3"/>
    </row>
    <row r="35" ht="21.75" customHeight="1">
      <c r="B35" s="14"/>
    </row>
    <row r="36" ht="21.75" customHeight="1">
      <c r="B36" s="14"/>
    </row>
    <row r="37" spans="1:2" ht="21.75" customHeight="1">
      <c r="A37" s="13"/>
      <c r="B37" s="14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</sheetData>
  <sheetProtection/>
  <mergeCells count="3">
    <mergeCell ref="A31:E31"/>
    <mergeCell ref="A2:E2"/>
    <mergeCell ref="A1:E1"/>
  </mergeCells>
  <printOptions/>
  <pageMargins left="0.75" right="0.75" top="1" bottom="1" header="0.5" footer="0.5"/>
  <pageSetup fitToHeight="1" fitToWidth="1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0" customWidth="1"/>
    <col min="5" max="16384" width="10.75390625" style="40" customWidth="1"/>
  </cols>
  <sheetData>
    <row r="1" spans="1:4" ht="22.5">
      <c r="A1" s="120" t="str">
        <f>Headings!E14</f>
        <v>March 2014 Investment Pool Nominal Rate of Return Forecast</v>
      </c>
      <c r="B1" s="121"/>
      <c r="C1" s="121"/>
      <c r="D1" s="121"/>
    </row>
    <row r="2" spans="1:4" ht="21.75" customHeight="1">
      <c r="A2" s="120" t="s">
        <v>113</v>
      </c>
      <c r="B2" s="119"/>
      <c r="C2" s="119"/>
      <c r="D2" s="119"/>
    </row>
    <row r="4" spans="1:4" ht="43.5" customHeight="1">
      <c r="A4" s="51" t="s">
        <v>248</v>
      </c>
      <c r="B4" s="77" t="s">
        <v>101</v>
      </c>
      <c r="C4" s="77" t="s">
        <v>142</v>
      </c>
      <c r="D4" s="59" t="str">
        <f>Headings!E45</f>
        <v>% Change from August 2013 Forecast</v>
      </c>
    </row>
    <row r="5" spans="1:4" ht="21.75" customHeight="1">
      <c r="A5" s="9">
        <v>2004</v>
      </c>
      <c r="B5" s="17">
        <v>0.0231</v>
      </c>
      <c r="C5" s="42" t="s">
        <v>99</v>
      </c>
      <c r="D5" s="34">
        <v>0</v>
      </c>
    </row>
    <row r="6" spans="1:4" ht="21.75" customHeight="1">
      <c r="A6" s="10">
        <v>2005</v>
      </c>
      <c r="B6" s="18">
        <v>0.03154167</v>
      </c>
      <c r="C6" s="12">
        <v>0.008441670000000002</v>
      </c>
      <c r="D6" s="15">
        <v>0</v>
      </c>
    </row>
    <row r="7" spans="1:4" ht="21.75" customHeight="1">
      <c r="A7" s="10">
        <v>2006</v>
      </c>
      <c r="B7" s="18">
        <v>0.04683333</v>
      </c>
      <c r="C7" s="12">
        <v>0.015291659999999999</v>
      </c>
      <c r="D7" s="15">
        <v>0</v>
      </c>
    </row>
    <row r="8" spans="1:4" ht="21.75" customHeight="1">
      <c r="A8" s="10">
        <v>2007</v>
      </c>
      <c r="B8" s="18">
        <v>0.05085</v>
      </c>
      <c r="C8" s="12">
        <v>0.00401667</v>
      </c>
      <c r="D8" s="15">
        <v>0</v>
      </c>
    </row>
    <row r="9" spans="1:4" ht="21.75" customHeight="1">
      <c r="A9" s="10">
        <v>2008</v>
      </c>
      <c r="B9" s="18">
        <v>0.03295</v>
      </c>
      <c r="C9" s="12">
        <v>-0.0179</v>
      </c>
      <c r="D9" s="15">
        <v>0</v>
      </c>
    </row>
    <row r="10" spans="1:4" ht="21.75" customHeight="1">
      <c r="A10" s="10">
        <v>2009</v>
      </c>
      <c r="B10" s="18">
        <v>0.01755</v>
      </c>
      <c r="C10" s="12">
        <v>-0.0154</v>
      </c>
      <c r="D10" s="15">
        <v>0</v>
      </c>
    </row>
    <row r="11" spans="1:4" ht="21.75" customHeight="1">
      <c r="A11" s="10">
        <v>2010</v>
      </c>
      <c r="B11" s="18">
        <v>0.00961</v>
      </c>
      <c r="C11" s="12">
        <v>-0.00794</v>
      </c>
      <c r="D11" s="15">
        <v>0</v>
      </c>
    </row>
    <row r="12" spans="1:4" ht="21.75" customHeight="1">
      <c r="A12" s="10">
        <v>2011</v>
      </c>
      <c r="B12" s="18">
        <v>0.0062</v>
      </c>
      <c r="C12" s="12">
        <v>-0.0034100000000000007</v>
      </c>
      <c r="D12" s="15">
        <v>0</v>
      </c>
    </row>
    <row r="13" spans="1:4" ht="21.75" customHeight="1">
      <c r="A13" s="10">
        <v>2012</v>
      </c>
      <c r="B13" s="18">
        <v>0.0056</v>
      </c>
      <c r="C13" s="12">
        <v>-0.0005999999999999998</v>
      </c>
      <c r="D13" s="15">
        <v>9.540979117872439E-18</v>
      </c>
    </row>
    <row r="14" spans="1:4" ht="21.75" customHeight="1" thickBot="1">
      <c r="A14" s="25">
        <v>2013</v>
      </c>
      <c r="B14" s="26">
        <v>0.0051</v>
      </c>
      <c r="C14" s="69">
        <v>-0.0004999999999999996</v>
      </c>
      <c r="D14" s="78">
        <v>0.0006000000000000007</v>
      </c>
    </row>
    <row r="15" spans="1:4" ht="21.75" customHeight="1" thickTop="1">
      <c r="A15" s="10">
        <v>2014</v>
      </c>
      <c r="B15" s="18">
        <v>0.004</v>
      </c>
      <c r="C15" s="12">
        <v>-0.0011000000000000003</v>
      </c>
      <c r="D15" s="15">
        <v>0</v>
      </c>
    </row>
    <row r="16" spans="1:4" ht="21.75" customHeight="1">
      <c r="A16" s="10">
        <v>2015</v>
      </c>
      <c r="B16" s="18">
        <v>0.004</v>
      </c>
      <c r="C16" s="12">
        <v>0</v>
      </c>
      <c r="D16" s="15">
        <v>-0.001</v>
      </c>
    </row>
    <row r="17" spans="1:4" ht="21.75" customHeight="1">
      <c r="A17" s="10">
        <v>2016</v>
      </c>
      <c r="B17" s="18">
        <v>0.006</v>
      </c>
      <c r="C17" s="12">
        <v>0.002</v>
      </c>
      <c r="D17" s="15">
        <v>0</v>
      </c>
    </row>
    <row r="18" spans="1:4" ht="21.75" customHeight="1">
      <c r="A18" s="10">
        <v>2017</v>
      </c>
      <c r="B18" s="18">
        <v>0.012</v>
      </c>
      <c r="C18" s="12">
        <v>0.006</v>
      </c>
      <c r="D18" s="15">
        <v>-0.0012532674086255004</v>
      </c>
    </row>
    <row r="19" spans="1:4" ht="21.75" customHeight="1">
      <c r="A19" s="10">
        <v>2018</v>
      </c>
      <c r="B19" s="18">
        <v>0.0191531</v>
      </c>
      <c r="C19" s="12">
        <v>0.007153099999999999</v>
      </c>
      <c r="D19" s="15">
        <v>-0.0006753600264210007</v>
      </c>
    </row>
    <row r="20" spans="1:4" ht="21.75" customHeight="1">
      <c r="A20" s="10">
        <v>2019</v>
      </c>
      <c r="B20" s="18">
        <v>0.025452879</v>
      </c>
      <c r="C20" s="12">
        <v>0.006299779000000002</v>
      </c>
      <c r="D20" s="15">
        <v>-0.0002029253041857977</v>
      </c>
    </row>
    <row r="21" spans="1:4" ht="21.75" customHeight="1">
      <c r="A21" s="10">
        <v>2020</v>
      </c>
      <c r="B21" s="18">
        <v>0.030421843</v>
      </c>
      <c r="C21" s="12">
        <v>0.004968963999999999</v>
      </c>
      <c r="D21" s="15">
        <v>0.00012515299263640006</v>
      </c>
    </row>
    <row r="22" spans="1:4" ht="21.75" customHeight="1">
      <c r="A22" s="10">
        <v>2021</v>
      </c>
      <c r="B22" s="18">
        <v>0.034132432</v>
      </c>
      <c r="C22" s="12">
        <v>0.0037105889999999968</v>
      </c>
      <c r="D22" s="15">
        <v>0.0003696468428359967</v>
      </c>
    </row>
    <row r="23" spans="1:4" ht="21.75" customHeight="1">
      <c r="A23" s="10">
        <v>2022</v>
      </c>
      <c r="B23" s="18">
        <v>0.036914611</v>
      </c>
      <c r="C23" s="12">
        <v>0.0027821790000000027</v>
      </c>
      <c r="D23" s="15">
        <v>0.0005516801411249023</v>
      </c>
    </row>
    <row r="24" spans="1:4" ht="21.75" customHeight="1">
      <c r="A24" s="10">
        <v>2023</v>
      </c>
      <c r="B24" s="18">
        <v>0.039003009</v>
      </c>
      <c r="C24" s="12" t="s">
        <v>206</v>
      </c>
      <c r="D24" s="15" t="s">
        <v>206</v>
      </c>
    </row>
    <row r="25" spans="1:3" ht="21.75" customHeight="1">
      <c r="A25" s="3"/>
      <c r="B25" s="3"/>
      <c r="C25" s="3"/>
    </row>
    <row r="26" spans="1:3" ht="21.75" customHeight="1">
      <c r="A26" s="60" t="s">
        <v>78</v>
      </c>
      <c r="B26" s="3"/>
      <c r="C26" s="3"/>
    </row>
    <row r="27" spans="1:3" ht="21.75" customHeight="1">
      <c r="A27" s="63" t="s">
        <v>13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13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115" t="str">
        <f>Headings!F14</f>
        <v>Page 14</v>
      </c>
      <c r="B32" s="118"/>
      <c r="C32" s="118"/>
      <c r="D32" s="118"/>
    </row>
    <row r="33" spans="1:3" ht="21.75" customHeight="1">
      <c r="A33" s="3"/>
      <c r="B33" s="3"/>
      <c r="C33" s="3"/>
    </row>
    <row r="36" ht="21.75" customHeight="1">
      <c r="B36" s="14"/>
    </row>
    <row r="37" ht="21.75" customHeight="1">
      <c r="B37" s="14"/>
    </row>
    <row r="38" spans="1:2" ht="21.75" customHeight="1">
      <c r="A38" s="13"/>
      <c r="B38" s="14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  <row r="42" spans="1:2" ht="21.75" customHeight="1">
      <c r="A42" s="13"/>
      <c r="B42" s="13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horizontalDpi="600" verticalDpi="600" orientation="portrait" scale="9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0" customWidth="1"/>
    <col min="5" max="16384" width="10.75390625" style="40" customWidth="1"/>
  </cols>
  <sheetData>
    <row r="1" spans="1:4" ht="22.5">
      <c r="A1" s="120" t="str">
        <f>Headings!E15</f>
        <v>March 2014 Investment Pool Real Rate of Return Forecast</v>
      </c>
      <c r="B1" s="121"/>
      <c r="C1" s="121"/>
      <c r="D1" s="121"/>
    </row>
    <row r="2" spans="1:4" ht="21.75" customHeight="1">
      <c r="A2" s="120" t="s">
        <v>113</v>
      </c>
      <c r="B2" s="119"/>
      <c r="C2" s="119"/>
      <c r="D2" s="119"/>
    </row>
    <row r="4" spans="1:4" ht="43.5" customHeight="1">
      <c r="A4" s="51" t="s">
        <v>248</v>
      </c>
      <c r="B4" s="77" t="s">
        <v>101</v>
      </c>
      <c r="C4" s="77" t="s">
        <v>142</v>
      </c>
      <c r="D4" s="59" t="str">
        <f>Headings!E45</f>
        <v>% Change from August 2013 Forecast</v>
      </c>
    </row>
    <row r="5" spans="1:4" ht="21.75" customHeight="1">
      <c r="A5" s="9">
        <v>2004</v>
      </c>
      <c r="B5" s="17">
        <v>0.0104984745762713</v>
      </c>
      <c r="C5" s="42" t="s">
        <v>99</v>
      </c>
      <c r="D5" s="34">
        <v>0</v>
      </c>
    </row>
    <row r="6" spans="1:4" ht="21.75" customHeight="1">
      <c r="A6" s="10">
        <v>2005</v>
      </c>
      <c r="B6" s="18">
        <v>0.00320098901098875</v>
      </c>
      <c r="C6" s="12">
        <v>-0.007297485565282551</v>
      </c>
      <c r="D6" s="15">
        <v>0</v>
      </c>
    </row>
    <row r="7" spans="1:4" ht="21.75" customHeight="1">
      <c r="A7" s="10">
        <v>2006</v>
      </c>
      <c r="B7" s="18">
        <v>0.00951525048169555</v>
      </c>
      <c r="C7" s="12">
        <v>0.0063142614707068</v>
      </c>
      <c r="D7" s="15">
        <v>0</v>
      </c>
    </row>
    <row r="8" spans="1:4" ht="21.75" customHeight="1">
      <c r="A8" s="10">
        <v>2007</v>
      </c>
      <c r="B8" s="18">
        <v>0.011585042846014</v>
      </c>
      <c r="C8" s="12">
        <v>0.0020697923643184513</v>
      </c>
      <c r="D8" s="15">
        <v>0</v>
      </c>
    </row>
    <row r="9" spans="1:4" ht="21.75" customHeight="1">
      <c r="A9" s="10">
        <v>2008</v>
      </c>
      <c r="B9" s="18">
        <v>-0.00869965708284548</v>
      </c>
      <c r="C9" s="12">
        <v>-0.02028469992885948</v>
      </c>
      <c r="D9" s="15">
        <v>0</v>
      </c>
    </row>
    <row r="10" spans="1:4" ht="21.75" customHeight="1">
      <c r="A10" s="10">
        <v>2009</v>
      </c>
      <c r="B10" s="18">
        <v>0.0116570444812145</v>
      </c>
      <c r="C10" s="12">
        <v>0.02035670156405998</v>
      </c>
      <c r="D10" s="15">
        <v>0</v>
      </c>
    </row>
    <row r="11" spans="1:4" ht="21.75" customHeight="1">
      <c r="A11" s="10">
        <v>2010</v>
      </c>
      <c r="B11" s="18">
        <v>0.00664832650324421</v>
      </c>
      <c r="C11" s="12">
        <v>-0.005008717977970291</v>
      </c>
      <c r="D11" s="15">
        <v>0</v>
      </c>
    </row>
    <row r="12" spans="1:4" ht="21.75" customHeight="1">
      <c r="A12" s="10">
        <v>2011</v>
      </c>
      <c r="B12" s="18">
        <v>-0.0200481318067578</v>
      </c>
      <c r="C12" s="12">
        <v>-0.02669645831000201</v>
      </c>
      <c r="D12" s="15">
        <v>0</v>
      </c>
    </row>
    <row r="13" spans="1:4" ht="21.75" customHeight="1">
      <c r="A13" s="10">
        <v>2012</v>
      </c>
      <c r="B13" s="18">
        <v>-0.0193</v>
      </c>
      <c r="C13" s="12">
        <v>0.0007481318067577986</v>
      </c>
      <c r="D13" s="15">
        <v>-4.8938880345902186E-05</v>
      </c>
    </row>
    <row r="14" spans="1:4" ht="21.75" customHeight="1" thickBot="1">
      <c r="A14" s="25">
        <v>2013</v>
      </c>
      <c r="B14" s="26">
        <v>-0.007</v>
      </c>
      <c r="C14" s="69">
        <v>0.012300000000000002</v>
      </c>
      <c r="D14" s="78">
        <v>0.0043090350561716005</v>
      </c>
    </row>
    <row r="15" spans="1:4" ht="21.75" customHeight="1" thickTop="1">
      <c r="A15" s="10">
        <v>2014</v>
      </c>
      <c r="B15" s="18">
        <v>-0.0114</v>
      </c>
      <c r="C15" s="12">
        <v>-0.0044</v>
      </c>
      <c r="D15" s="15">
        <v>0.0040870343712318</v>
      </c>
    </row>
    <row r="16" spans="1:4" ht="21.75" customHeight="1">
      <c r="A16" s="10">
        <v>2015</v>
      </c>
      <c r="B16" s="18">
        <v>-0.0163</v>
      </c>
      <c r="C16" s="12">
        <v>-0.004899999999999998</v>
      </c>
      <c r="D16" s="15">
        <v>-0.000458868809917197</v>
      </c>
    </row>
    <row r="17" spans="1:4" ht="21.75" customHeight="1">
      <c r="A17" s="10">
        <v>2016</v>
      </c>
      <c r="B17" s="18">
        <v>-0.0145</v>
      </c>
      <c r="C17" s="12">
        <v>0.0017999999999999978</v>
      </c>
      <c r="D17" s="15">
        <v>0.0011122161613954986</v>
      </c>
    </row>
    <row r="18" spans="1:4" ht="21.75" customHeight="1">
      <c r="A18" s="10">
        <v>2017</v>
      </c>
      <c r="B18" s="18">
        <v>-0.009</v>
      </c>
      <c r="C18" s="12">
        <v>0.005500000000000001</v>
      </c>
      <c r="D18" s="15">
        <v>-0.0008262686687547788</v>
      </c>
    </row>
    <row r="19" spans="1:4" ht="21.75" customHeight="1">
      <c r="A19" s="10">
        <v>2018</v>
      </c>
      <c r="B19" s="18">
        <v>-0.0026</v>
      </c>
      <c r="C19" s="12">
        <v>0.0063999999999999994</v>
      </c>
      <c r="D19" s="15">
        <v>0.0018505666298714203</v>
      </c>
    </row>
    <row r="20" spans="1:4" ht="21.75" customHeight="1">
      <c r="A20" s="10">
        <v>2019</v>
      </c>
      <c r="B20" s="18">
        <v>0.0042</v>
      </c>
      <c r="C20" s="12">
        <v>0.0068</v>
      </c>
      <c r="D20" s="15">
        <v>0.0033915782061058235</v>
      </c>
    </row>
    <row r="21" spans="1:4" ht="21.75" customHeight="1">
      <c r="A21" s="10">
        <v>2020</v>
      </c>
      <c r="B21" s="18">
        <v>0.0052</v>
      </c>
      <c r="C21" s="12">
        <v>0.001</v>
      </c>
      <c r="D21" s="15">
        <v>0.00018260642856294997</v>
      </c>
    </row>
    <row r="22" spans="1:4" ht="21.75" customHeight="1">
      <c r="A22" s="10">
        <v>2021</v>
      </c>
      <c r="B22" s="18">
        <v>0.0083</v>
      </c>
      <c r="C22" s="12">
        <v>0.0031000000000000003</v>
      </c>
      <c r="D22" s="15">
        <v>-0.0005488286839951707</v>
      </c>
    </row>
    <row r="23" spans="1:4" ht="21.75" customHeight="1">
      <c r="A23" s="10">
        <v>2022</v>
      </c>
      <c r="B23" s="18">
        <v>0.0113</v>
      </c>
      <c r="C23" s="12">
        <v>0.002999999999999999</v>
      </c>
      <c r="D23" s="15">
        <v>-0.00013554526142410019</v>
      </c>
    </row>
    <row r="24" spans="1:4" ht="21.75" customHeight="1">
      <c r="A24" s="10">
        <v>2023</v>
      </c>
      <c r="B24" s="18">
        <v>0.0135</v>
      </c>
      <c r="C24" s="12" t="s">
        <v>206</v>
      </c>
      <c r="D24" s="15" t="s">
        <v>206</v>
      </c>
    </row>
    <row r="25" spans="1:3" ht="21.75" customHeight="1">
      <c r="A25" s="3"/>
      <c r="B25" s="3"/>
      <c r="C25" s="3"/>
    </row>
    <row r="26" spans="1:3" ht="21.75" customHeight="1">
      <c r="A26" s="60" t="s">
        <v>78</v>
      </c>
      <c r="B26" s="3"/>
      <c r="C26" s="3"/>
    </row>
    <row r="27" spans="1:3" ht="21.75" customHeight="1">
      <c r="A27" s="61" t="s">
        <v>40</v>
      </c>
      <c r="B27" s="3"/>
      <c r="C27" s="3"/>
    </row>
    <row r="28" spans="1:3" ht="21.75" customHeight="1">
      <c r="A28" s="64" t="s">
        <v>0</v>
      </c>
      <c r="B28" s="3"/>
      <c r="C28" s="3"/>
    </row>
    <row r="29" spans="1:3" ht="21.75" customHeight="1">
      <c r="A29" s="13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115" t="str">
        <f>Headings!F15</f>
        <v>Page 15</v>
      </c>
      <c r="B32" s="118"/>
      <c r="C32" s="118"/>
      <c r="D32" s="118"/>
    </row>
    <row r="33" spans="1:3" ht="21.75" customHeight="1">
      <c r="A33" s="3"/>
      <c r="B33" s="3"/>
      <c r="C33" s="3"/>
    </row>
    <row r="36" ht="21.75" customHeight="1">
      <c r="B36" s="14"/>
    </row>
    <row r="37" ht="21.75" customHeight="1">
      <c r="B37" s="14"/>
    </row>
    <row r="38" spans="1:2" ht="21.75" customHeight="1">
      <c r="A38" s="13"/>
      <c r="B38" s="14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  <row r="42" spans="1:2" ht="21.75" customHeight="1">
      <c r="A42" s="13"/>
      <c r="B42" s="13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horizontalDpi="600" verticalDpi="600" orientation="portrait" scale="9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0" customWidth="1"/>
    <col min="5" max="16384" width="10.75390625" style="40" customWidth="1"/>
  </cols>
  <sheetData>
    <row r="1" spans="1:4" ht="22.5">
      <c r="A1" s="120" t="str">
        <f>Headings!E16</f>
        <v>March 2014 National CPI-U Forecast</v>
      </c>
      <c r="B1" s="121"/>
      <c r="C1" s="121"/>
      <c r="D1" s="121"/>
    </row>
    <row r="2" spans="1:4" ht="21.75" customHeight="1">
      <c r="A2" s="120" t="s">
        <v>113</v>
      </c>
      <c r="B2" s="119"/>
      <c r="C2" s="119"/>
      <c r="D2" s="119"/>
    </row>
    <row r="4" spans="1:4" ht="43.5" customHeight="1">
      <c r="A4" s="51" t="s">
        <v>248</v>
      </c>
      <c r="B4" s="77" t="s">
        <v>101</v>
      </c>
      <c r="C4" s="77" t="s">
        <v>142</v>
      </c>
      <c r="D4" s="59" t="str">
        <f>Headings!E45</f>
        <v>% Change from August 2013 Forecast</v>
      </c>
    </row>
    <row r="5" spans="1:4" ht="21.75" customHeight="1">
      <c r="A5" s="9">
        <v>2004</v>
      </c>
      <c r="B5" s="17">
        <v>0.0266304347826087</v>
      </c>
      <c r="C5" s="42" t="s">
        <v>99</v>
      </c>
      <c r="D5" s="34">
        <v>0</v>
      </c>
    </row>
    <row r="6" spans="1:4" ht="21.75" customHeight="1">
      <c r="A6" s="10">
        <v>2005</v>
      </c>
      <c r="B6" s="18">
        <v>0.0338803599788248</v>
      </c>
      <c r="C6" s="12">
        <v>0.007249925196216096</v>
      </c>
      <c r="D6" s="15">
        <v>0</v>
      </c>
    </row>
    <row r="7" spans="1:4" ht="21.75" customHeight="1">
      <c r="A7" s="10">
        <v>2006</v>
      </c>
      <c r="B7" s="18">
        <v>0.032258064516129</v>
      </c>
      <c r="C7" s="12">
        <v>-0.001622295462695801</v>
      </c>
      <c r="D7" s="15">
        <v>0</v>
      </c>
    </row>
    <row r="8" spans="1:4" ht="21.75" customHeight="1">
      <c r="A8" s="10">
        <v>2007</v>
      </c>
      <c r="B8" s="18">
        <v>0.0284821428571429</v>
      </c>
      <c r="C8" s="12">
        <v>-0.0037759216589860964</v>
      </c>
      <c r="D8" s="15">
        <v>0</v>
      </c>
    </row>
    <row r="9" spans="1:4" ht="21.75" customHeight="1">
      <c r="A9" s="10">
        <v>2008</v>
      </c>
      <c r="B9" s="18">
        <v>0.0383955011526848</v>
      </c>
      <c r="C9" s="12">
        <v>0.0099133582955419</v>
      </c>
      <c r="D9" s="15">
        <v>0</v>
      </c>
    </row>
    <row r="10" spans="1:4" ht="21.75" customHeight="1">
      <c r="A10" s="10">
        <v>2009</v>
      </c>
      <c r="B10" s="18">
        <v>-0.00355777671467649</v>
      </c>
      <c r="C10" s="12">
        <v>-0.04195327786736129</v>
      </c>
      <c r="D10" s="15">
        <v>0</v>
      </c>
    </row>
    <row r="11" spans="1:4" ht="21.75" customHeight="1">
      <c r="A11" s="10">
        <v>2010</v>
      </c>
      <c r="B11" s="18">
        <v>0.0164027650242148</v>
      </c>
      <c r="C11" s="12">
        <v>0.01996054173889129</v>
      </c>
      <c r="D11" s="15">
        <v>0</v>
      </c>
    </row>
    <row r="12" spans="1:4" ht="21.75" customHeight="1">
      <c r="A12" s="10">
        <v>2011</v>
      </c>
      <c r="B12" s="18">
        <v>0.0315652859815827</v>
      </c>
      <c r="C12" s="12">
        <v>0.015162520957367902</v>
      </c>
      <c r="D12" s="15">
        <v>0</v>
      </c>
    </row>
    <row r="13" spans="1:4" ht="21.75" customHeight="1">
      <c r="A13" s="10">
        <v>2012</v>
      </c>
      <c r="B13" s="18">
        <v>0.020694499</v>
      </c>
      <c r="C13" s="12">
        <v>-0.010870786981582701</v>
      </c>
      <c r="D13" s="15">
        <v>0</v>
      </c>
    </row>
    <row r="14" spans="1:4" ht="21.75" customHeight="1" thickBot="1">
      <c r="A14" s="25">
        <v>2013</v>
      </c>
      <c r="B14" s="26">
        <v>0.0146475953204352</v>
      </c>
      <c r="C14" s="69">
        <v>-0.006046903679564801</v>
      </c>
      <c r="D14" s="78">
        <v>-0.0027831736795647984</v>
      </c>
    </row>
    <row r="15" spans="1:4" ht="21.75" customHeight="1" thickTop="1">
      <c r="A15" s="10">
        <v>2014</v>
      </c>
      <c r="B15" s="18">
        <v>0.0167464119107519</v>
      </c>
      <c r="C15" s="12">
        <v>0.0020988165903167</v>
      </c>
      <c r="D15" s="15">
        <v>-0.0014827660892480984</v>
      </c>
    </row>
    <row r="16" spans="1:4" ht="21.75" customHeight="1">
      <c r="A16" s="10">
        <v>2015</v>
      </c>
      <c r="B16" s="18">
        <v>0.0201081649708392</v>
      </c>
      <c r="C16" s="12">
        <v>0.0033617530600872983</v>
      </c>
      <c r="D16" s="15">
        <v>-0.0005008260291608016</v>
      </c>
    </row>
    <row r="17" spans="1:4" ht="21.75" customHeight="1">
      <c r="A17" s="10">
        <v>2016</v>
      </c>
      <c r="B17" s="18">
        <v>0.0213912806358836</v>
      </c>
      <c r="C17" s="12">
        <v>0.0012831156650444028</v>
      </c>
      <c r="D17" s="15">
        <v>-0.0008630153641163985</v>
      </c>
    </row>
    <row r="18" spans="1:4" ht="21.75" customHeight="1">
      <c r="A18" s="10">
        <v>2017</v>
      </c>
      <c r="B18" s="18">
        <v>0.0221992791941819</v>
      </c>
      <c r="C18" s="12">
        <v>0.0008079985582982972</v>
      </c>
      <c r="D18" s="15">
        <v>0.0007060121941818986</v>
      </c>
    </row>
    <row r="19" spans="1:4" ht="21.75" customHeight="1">
      <c r="A19" s="10">
        <v>2018</v>
      </c>
      <c r="B19" s="18">
        <v>0.0233880810561533</v>
      </c>
      <c r="C19" s="12">
        <v>0.0011888018619714003</v>
      </c>
      <c r="D19" s="15">
        <v>0.0002069170561532982</v>
      </c>
    </row>
    <row r="20" spans="1:4" ht="21.75" customHeight="1">
      <c r="A20" s="10">
        <v>2019</v>
      </c>
      <c r="B20" s="18">
        <v>0.0227180676137053</v>
      </c>
      <c r="C20" s="12">
        <v>-0.0006700134424479989</v>
      </c>
      <c r="D20" s="15">
        <v>-0.0006516193862947002</v>
      </c>
    </row>
    <row r="21" spans="1:4" ht="21.75" customHeight="1">
      <c r="A21" s="10">
        <v>2020</v>
      </c>
      <c r="B21" s="18">
        <v>0.0242829524428343</v>
      </c>
      <c r="C21" s="12">
        <v>0.0015648848291290006</v>
      </c>
      <c r="D21" s="15">
        <v>0.00039121744283429974</v>
      </c>
    </row>
    <row r="22" spans="1:4" ht="21.75" customHeight="1">
      <c r="A22" s="10">
        <v>2021</v>
      </c>
      <c r="B22" s="18">
        <v>0.0245102974201852</v>
      </c>
      <c r="C22" s="12">
        <v>0.00022734497735089898</v>
      </c>
      <c r="D22" s="15">
        <v>0.0008112184201851981</v>
      </c>
    </row>
    <row r="23" spans="1:4" ht="21.75" customHeight="1">
      <c r="A23" s="10">
        <v>2022</v>
      </c>
      <c r="B23" s="18">
        <v>0.023736493010615</v>
      </c>
      <c r="C23" s="12">
        <v>-0.0007738044095702001</v>
      </c>
      <c r="D23" s="15">
        <v>0.00022121801061500065</v>
      </c>
    </row>
    <row r="24" spans="1:4" ht="21.75" customHeight="1">
      <c r="A24" s="10">
        <v>2023</v>
      </c>
      <c r="B24" s="18">
        <v>0.0236808353401074</v>
      </c>
      <c r="C24" s="12" t="s">
        <v>206</v>
      </c>
      <c r="D24" s="15" t="s">
        <v>206</v>
      </c>
    </row>
    <row r="25" spans="1:3" ht="21.75" customHeight="1">
      <c r="A25" s="3"/>
      <c r="B25" s="3"/>
      <c r="C25" s="3"/>
    </row>
    <row r="26" spans="1:3" ht="21.75" customHeight="1">
      <c r="A26" s="60" t="s">
        <v>78</v>
      </c>
      <c r="B26" s="3"/>
      <c r="C26" s="3"/>
    </row>
    <row r="27" spans="1:3" ht="21.75" customHeight="1">
      <c r="A27" s="61" t="s">
        <v>211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13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115" t="str">
        <f>Headings!F16</f>
        <v>Page 16</v>
      </c>
      <c r="B32" s="118"/>
      <c r="C32" s="118"/>
      <c r="D32" s="118"/>
    </row>
    <row r="33" spans="1:3" ht="21.75" customHeight="1">
      <c r="A33" s="3"/>
      <c r="B33" s="3"/>
      <c r="C33" s="3"/>
    </row>
    <row r="36" ht="21.75" customHeight="1">
      <c r="B36" s="14"/>
    </row>
    <row r="37" ht="21.75" customHeight="1">
      <c r="B37" s="14"/>
    </row>
    <row r="38" spans="1:2" ht="21.75" customHeight="1">
      <c r="A38" s="13"/>
      <c r="B38" s="14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  <row r="42" spans="1:2" ht="21.75" customHeight="1">
      <c r="A42" s="13"/>
      <c r="B42" s="13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0" customWidth="1"/>
    <col min="5" max="16384" width="10.75390625" style="40" customWidth="1"/>
  </cols>
  <sheetData>
    <row r="1" spans="1:4" ht="22.5">
      <c r="A1" s="120" t="str">
        <f>Headings!E17</f>
        <v>March 2014 Sept-to-Sept National CPI-W Forecast</v>
      </c>
      <c r="B1" s="121"/>
      <c r="C1" s="121"/>
      <c r="D1" s="121"/>
    </row>
    <row r="2" spans="1:4" ht="21.75" customHeight="1">
      <c r="A2" s="120" t="s">
        <v>113</v>
      </c>
      <c r="B2" s="119"/>
      <c r="C2" s="119"/>
      <c r="D2" s="119"/>
    </row>
    <row r="4" spans="1:4" ht="43.5" customHeight="1">
      <c r="A4" s="51" t="s">
        <v>248</v>
      </c>
      <c r="B4" s="77" t="s">
        <v>101</v>
      </c>
      <c r="C4" s="77" t="s">
        <v>142</v>
      </c>
      <c r="D4" s="59" t="str">
        <f>Headings!E45</f>
        <v>% Change from August 2013 Forecast</v>
      </c>
    </row>
    <row r="5" spans="1:4" ht="21.75" customHeight="1">
      <c r="A5" s="9">
        <v>2004</v>
      </c>
      <c r="B5" s="17">
        <v>0.0243093922651933</v>
      </c>
      <c r="C5" s="42" t="s">
        <v>99</v>
      </c>
      <c r="D5" s="34">
        <v>0</v>
      </c>
    </row>
    <row r="6" spans="1:4" ht="21.75" customHeight="1">
      <c r="A6" s="10">
        <v>2005</v>
      </c>
      <c r="B6" s="18">
        <v>0.0517799352750809</v>
      </c>
      <c r="C6" s="12">
        <v>0.0274705430098876</v>
      </c>
      <c r="D6" s="15">
        <v>0</v>
      </c>
    </row>
    <row r="7" spans="1:4" ht="21.75" customHeight="1">
      <c r="A7" s="10">
        <v>2006</v>
      </c>
      <c r="B7" s="18">
        <v>0.0174358974358974</v>
      </c>
      <c r="C7" s="12">
        <v>-0.0343440378391835</v>
      </c>
      <c r="D7" s="15">
        <v>0</v>
      </c>
    </row>
    <row r="8" spans="1:4" ht="21.75" customHeight="1">
      <c r="A8" s="10">
        <v>2007</v>
      </c>
      <c r="B8" s="18">
        <v>0.0276663306451612</v>
      </c>
      <c r="C8" s="12">
        <v>0.010230433209263801</v>
      </c>
      <c r="D8" s="15">
        <v>0</v>
      </c>
    </row>
    <row r="9" spans="1:4" ht="21.75" customHeight="1">
      <c r="A9" s="10">
        <v>2008</v>
      </c>
      <c r="B9" s="18">
        <v>0.0541765372334945</v>
      </c>
      <c r="C9" s="12">
        <v>0.026510206588333297</v>
      </c>
      <c r="D9" s="15">
        <v>0</v>
      </c>
    </row>
    <row r="10" spans="1:4" ht="21.75" customHeight="1">
      <c r="A10" s="10">
        <v>2009</v>
      </c>
      <c r="B10" s="18">
        <v>-0.016809733175146</v>
      </c>
      <c r="C10" s="12">
        <v>-0.0709862704086405</v>
      </c>
      <c r="D10" s="15">
        <v>0</v>
      </c>
    </row>
    <row r="11" spans="1:4" ht="21.75" customHeight="1">
      <c r="A11" s="10">
        <v>2010</v>
      </c>
      <c r="B11" s="18">
        <v>0.0141206310748527</v>
      </c>
      <c r="C11" s="12">
        <v>0.030930364249998697</v>
      </c>
      <c r="D11" s="15">
        <v>0</v>
      </c>
    </row>
    <row r="12" spans="1:4" ht="21.75" customHeight="1">
      <c r="A12" s="10">
        <v>2011</v>
      </c>
      <c r="B12" s="18">
        <v>0.0437785222998887</v>
      </c>
      <c r="C12" s="12">
        <v>0.029657891225035996</v>
      </c>
      <c r="D12" s="15">
        <v>0</v>
      </c>
    </row>
    <row r="13" spans="1:4" ht="21.75" customHeight="1">
      <c r="A13" s="10">
        <v>2012</v>
      </c>
      <c r="B13" s="18">
        <v>0.020099424</v>
      </c>
      <c r="C13" s="12">
        <v>-0.023679098299888696</v>
      </c>
      <c r="D13" s="15">
        <v>0</v>
      </c>
    </row>
    <row r="14" spans="1:5" ht="21.75" customHeight="1" thickBot="1">
      <c r="A14" s="25">
        <v>2013</v>
      </c>
      <c r="B14" s="26">
        <v>0.010311854</v>
      </c>
      <c r="C14" s="69">
        <v>-0.00978757</v>
      </c>
      <c r="D14" s="78">
        <v>-0.009090046</v>
      </c>
      <c r="E14" s="21"/>
    </row>
    <row r="15" spans="1:4" ht="21.75" customHeight="1" thickTop="1">
      <c r="A15" s="10">
        <v>2014</v>
      </c>
      <c r="B15" s="18">
        <v>0.019931526</v>
      </c>
      <c r="C15" s="12">
        <v>0.009619672000000001</v>
      </c>
      <c r="D15" s="15">
        <v>-0.00012854199999999885</v>
      </c>
    </row>
    <row r="16" spans="1:4" ht="21.75" customHeight="1">
      <c r="A16" s="10">
        <v>2015</v>
      </c>
      <c r="B16" s="18">
        <v>0.021555982</v>
      </c>
      <c r="C16" s="12">
        <v>0.0016244559999999998</v>
      </c>
      <c r="D16" s="15">
        <v>-0.0010196199999999989</v>
      </c>
    </row>
    <row r="17" spans="1:4" ht="21.75" customHeight="1">
      <c r="A17" s="10">
        <v>2016</v>
      </c>
      <c r="B17" s="18">
        <v>0.02277459</v>
      </c>
      <c r="C17" s="12">
        <v>0.0012186079999999995</v>
      </c>
      <c r="D17" s="15">
        <v>-0.0010164899999999984</v>
      </c>
    </row>
    <row r="18" spans="1:4" ht="21.75" customHeight="1">
      <c r="A18" s="10">
        <v>2017</v>
      </c>
      <c r="B18" s="18">
        <v>0.023477212</v>
      </c>
      <c r="C18" s="12">
        <v>0.000702622</v>
      </c>
      <c r="D18" s="15">
        <v>0.00024907300000000243</v>
      </c>
    </row>
    <row r="19" spans="1:4" ht="21.75" customHeight="1">
      <c r="A19" s="10">
        <v>2018</v>
      </c>
      <c r="B19" s="18">
        <v>0.025029343</v>
      </c>
      <c r="C19" s="12">
        <v>0.0015521309999999983</v>
      </c>
      <c r="D19" s="15">
        <v>8.541299999999946E-05</v>
      </c>
    </row>
    <row r="20" spans="1:4" ht="21.75" customHeight="1">
      <c r="A20" s="10">
        <v>2019</v>
      </c>
      <c r="B20" s="18">
        <v>0.023989009</v>
      </c>
      <c r="C20" s="12">
        <v>-0.0010403340000000004</v>
      </c>
      <c r="D20" s="15">
        <v>-0.001230646000000002</v>
      </c>
    </row>
    <row r="21" spans="1:4" ht="21.75" customHeight="1">
      <c r="A21" s="10">
        <v>2020</v>
      </c>
      <c r="B21" s="18">
        <v>0.026172694</v>
      </c>
      <c r="C21" s="12">
        <v>0.002183685000000001</v>
      </c>
      <c r="D21" s="15">
        <v>0.0002698739999999998</v>
      </c>
    </row>
    <row r="22" spans="1:4" ht="21.75" customHeight="1">
      <c r="A22" s="10">
        <v>2021</v>
      </c>
      <c r="B22" s="18">
        <v>0.026422835</v>
      </c>
      <c r="C22" s="12">
        <v>0.00025014099999999886</v>
      </c>
      <c r="D22" s="15">
        <v>0.0006538399999999993</v>
      </c>
    </row>
    <row r="23" spans="1:4" ht="21.75" customHeight="1">
      <c r="A23" s="10">
        <v>2022</v>
      </c>
      <c r="B23" s="18">
        <v>0.02563691</v>
      </c>
      <c r="C23" s="12">
        <v>-0.0007859249999999998</v>
      </c>
      <c r="D23" s="15">
        <v>1.2781999999999377E-05</v>
      </c>
    </row>
    <row r="24" spans="1:4" ht="21.75" customHeight="1">
      <c r="A24" s="10">
        <v>2023</v>
      </c>
      <c r="B24" s="18">
        <v>0.025628192</v>
      </c>
      <c r="C24" s="12" t="s">
        <v>206</v>
      </c>
      <c r="D24" s="15" t="s">
        <v>206</v>
      </c>
    </row>
    <row r="25" spans="1:3" ht="21.75" customHeight="1">
      <c r="A25" s="3"/>
      <c r="B25" s="3"/>
      <c r="C25" s="3"/>
    </row>
    <row r="26" spans="1:3" ht="21.75" customHeight="1">
      <c r="A26" s="60" t="s">
        <v>78</v>
      </c>
      <c r="B26" s="3"/>
      <c r="C26" s="3"/>
    </row>
    <row r="27" spans="1:3" ht="21.75" customHeight="1">
      <c r="A27" s="61" t="s">
        <v>203</v>
      </c>
      <c r="B27" s="3"/>
      <c r="C27" s="3"/>
    </row>
    <row r="28" spans="1:3" ht="21.75" customHeight="1">
      <c r="A28" s="64" t="s">
        <v>212</v>
      </c>
      <c r="B28" s="3"/>
      <c r="C28" s="3"/>
    </row>
    <row r="29" spans="1:3" ht="21.75" customHeight="1">
      <c r="A29" s="13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115" t="str">
        <f>Headings!F17</f>
        <v>Page 17</v>
      </c>
      <c r="B32" s="118"/>
      <c r="C32" s="118"/>
      <c r="D32" s="118"/>
    </row>
    <row r="33" spans="1:3" ht="21.75" customHeight="1">
      <c r="A33" s="3"/>
      <c r="B33" s="3"/>
      <c r="C33" s="3"/>
    </row>
    <row r="36" ht="21.75" customHeight="1">
      <c r="B36" s="14"/>
    </row>
    <row r="37" ht="21.75" customHeight="1">
      <c r="B37" s="14"/>
    </row>
    <row r="38" spans="1:2" ht="21.75" customHeight="1">
      <c r="A38" s="13"/>
      <c r="B38" s="14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  <row r="42" spans="1:2" ht="21.75" customHeight="1">
      <c r="A42" s="13"/>
      <c r="B42" s="13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0" customWidth="1"/>
    <col min="5" max="16384" width="10.75390625" style="40" customWidth="1"/>
  </cols>
  <sheetData>
    <row r="1" spans="1:4" ht="22.5">
      <c r="A1" s="120" t="str">
        <f>Headings!E18</f>
        <v>March 2014 Seattle Annual CPI-U Forecast</v>
      </c>
      <c r="B1" s="121"/>
      <c r="C1" s="121"/>
      <c r="D1" s="121"/>
    </row>
    <row r="2" spans="1:4" ht="21.75" customHeight="1">
      <c r="A2" s="120" t="s">
        <v>113</v>
      </c>
      <c r="B2" s="119"/>
      <c r="C2" s="119"/>
      <c r="D2" s="119"/>
    </row>
    <row r="4" spans="1:4" ht="43.5" customHeight="1">
      <c r="A4" s="51" t="s">
        <v>248</v>
      </c>
      <c r="B4" s="77" t="s">
        <v>101</v>
      </c>
      <c r="C4" s="77" t="s">
        <v>142</v>
      </c>
      <c r="D4" s="59" t="str">
        <f>Headings!E45</f>
        <v>% Change from August 2013 Forecast</v>
      </c>
    </row>
    <row r="5" spans="1:4" ht="21.75" customHeight="1">
      <c r="A5" s="9">
        <v>2004</v>
      </c>
      <c r="B5" s="17">
        <v>0.0124804992199687</v>
      </c>
      <c r="C5" s="42" t="s">
        <v>99</v>
      </c>
      <c r="D5" s="34">
        <v>0</v>
      </c>
    </row>
    <row r="6" spans="1:4" ht="21.75" customHeight="1">
      <c r="A6" s="10">
        <v>2005</v>
      </c>
      <c r="B6" s="18">
        <v>0.0282485875706215</v>
      </c>
      <c r="C6" s="12">
        <v>0.015768088350652798</v>
      </c>
      <c r="D6" s="15">
        <v>0</v>
      </c>
    </row>
    <row r="7" spans="1:4" ht="21.75" customHeight="1">
      <c r="A7" s="10">
        <v>2006</v>
      </c>
      <c r="B7" s="18">
        <v>0.0369630369630369</v>
      </c>
      <c r="C7" s="12">
        <v>0.008714449392415398</v>
      </c>
      <c r="D7" s="15">
        <v>0</v>
      </c>
    </row>
    <row r="8" spans="1:4" ht="21.75" customHeight="1">
      <c r="A8" s="10">
        <v>2007</v>
      </c>
      <c r="B8" s="18">
        <v>0.0388053949903661</v>
      </c>
      <c r="C8" s="12">
        <v>0.0018423580273292037</v>
      </c>
      <c r="D8" s="15">
        <v>0</v>
      </c>
    </row>
    <row r="9" spans="1:4" ht="21.75" customHeight="1">
      <c r="A9" s="10">
        <v>2008</v>
      </c>
      <c r="B9" s="18">
        <v>0.0420252624550208</v>
      </c>
      <c r="C9" s="12">
        <v>0.003219867464654698</v>
      </c>
      <c r="D9" s="15">
        <v>0</v>
      </c>
    </row>
    <row r="10" spans="1:4" ht="21.75" customHeight="1">
      <c r="A10" s="10">
        <v>2009</v>
      </c>
      <c r="B10" s="18">
        <v>0.00582505262127375</v>
      </c>
      <c r="C10" s="12">
        <v>-0.03620020983374705</v>
      </c>
      <c r="D10" s="15">
        <v>0</v>
      </c>
    </row>
    <row r="11" spans="1:4" ht="21.75" customHeight="1">
      <c r="A11" s="10">
        <v>2010</v>
      </c>
      <c r="B11" s="18">
        <v>0.00294211336648575</v>
      </c>
      <c r="C11" s="12">
        <v>-0.0028829392547880003</v>
      </c>
      <c r="D11" s="15">
        <v>0</v>
      </c>
    </row>
    <row r="12" spans="1:4" ht="21.75" customHeight="1">
      <c r="A12" s="10">
        <v>2011</v>
      </c>
      <c r="B12" s="18">
        <v>0.0267851234930058</v>
      </c>
      <c r="C12" s="12">
        <v>0.02384301012652005</v>
      </c>
      <c r="D12" s="15">
        <v>0</v>
      </c>
    </row>
    <row r="13" spans="1:4" ht="21.75" customHeight="1">
      <c r="A13" s="10">
        <v>2012</v>
      </c>
      <c r="B13" s="18">
        <v>0.0253388610830667</v>
      </c>
      <c r="C13" s="12">
        <v>-0.0014462624099391003</v>
      </c>
      <c r="D13" s="15">
        <v>0</v>
      </c>
    </row>
    <row r="14" spans="1:4" ht="21.75" customHeight="1" thickBot="1">
      <c r="A14" s="25">
        <v>2013</v>
      </c>
      <c r="B14" s="26">
        <v>0.012151025</v>
      </c>
      <c r="C14" s="69">
        <v>-0.0131878360830667</v>
      </c>
      <c r="D14" s="78">
        <v>-0.005266840000000002</v>
      </c>
    </row>
    <row r="15" spans="1:4" ht="21.75" customHeight="1" thickTop="1">
      <c r="A15" s="10">
        <v>2014</v>
      </c>
      <c r="B15" s="18">
        <v>0.017349479</v>
      </c>
      <c r="C15" s="12">
        <v>0.005198454000000002</v>
      </c>
      <c r="D15" s="15">
        <v>-0.003276730980438399</v>
      </c>
    </row>
    <row r="16" spans="1:4" ht="21.75" customHeight="1">
      <c r="A16" s="10">
        <v>2015</v>
      </c>
      <c r="B16" s="18">
        <v>0.022088959</v>
      </c>
      <c r="C16" s="12">
        <v>0.004739479999999997</v>
      </c>
      <c r="D16" s="15">
        <v>-0.0007411725908554011</v>
      </c>
    </row>
    <row r="17" spans="1:4" ht="21.75" customHeight="1">
      <c r="A17" s="10">
        <v>2016</v>
      </c>
      <c r="B17" s="18">
        <v>0.022502182</v>
      </c>
      <c r="C17" s="12">
        <v>0.00041322300000000076</v>
      </c>
      <c r="D17" s="15">
        <v>-0.0012433208344069004</v>
      </c>
    </row>
    <row r="18" spans="1:4" ht="21.75" customHeight="1">
      <c r="A18" s="10">
        <v>2017</v>
      </c>
      <c r="B18" s="18">
        <v>0.023127504</v>
      </c>
      <c r="C18" s="12">
        <v>0.0006253220000000011</v>
      </c>
      <c r="D18" s="15">
        <v>-0.00023644041611679822</v>
      </c>
    </row>
    <row r="19" spans="1:4" ht="21.75" customHeight="1">
      <c r="A19" s="10">
        <v>2018</v>
      </c>
      <c r="B19" s="18">
        <v>0.023860041</v>
      </c>
      <c r="C19" s="12">
        <v>0.0007325369999999984</v>
      </c>
      <c r="D19" s="15">
        <v>-0.0009870821403455028</v>
      </c>
    </row>
    <row r="20" spans="1:4" ht="21.75" customHeight="1">
      <c r="A20" s="10">
        <v>2019</v>
      </c>
      <c r="B20" s="18">
        <v>0.023643111</v>
      </c>
      <c r="C20" s="12">
        <v>-0.00021692999999999713</v>
      </c>
      <c r="D20" s="15">
        <v>-0.0020099547372062973</v>
      </c>
    </row>
    <row r="21" spans="1:4" ht="21.75" customHeight="1">
      <c r="A21" s="10">
        <v>2020</v>
      </c>
      <c r="B21" s="18">
        <v>0.02609629</v>
      </c>
      <c r="C21" s="12">
        <v>0.0024531789999999998</v>
      </c>
      <c r="D21" s="15">
        <v>-0.0001478477252034975</v>
      </c>
    </row>
    <row r="22" spans="1:4" ht="21.75" customHeight="1">
      <c r="A22" s="10">
        <v>2021</v>
      </c>
      <c r="B22" s="18">
        <v>0.027065385</v>
      </c>
      <c r="C22" s="12">
        <v>0.0009690949999999997</v>
      </c>
      <c r="D22" s="15">
        <v>0.0008219792741105993</v>
      </c>
    </row>
    <row r="23" spans="1:4" ht="21.75" customHeight="1">
      <c r="A23" s="10">
        <v>2022</v>
      </c>
      <c r="B23" s="18">
        <v>0.026628558</v>
      </c>
      <c r="C23" s="12">
        <v>-0.00043682700000000074</v>
      </c>
      <c r="D23" s="15">
        <v>0.0005119968420863007</v>
      </c>
    </row>
    <row r="24" spans="1:4" ht="21.75" customHeight="1">
      <c r="A24" s="10">
        <v>2023</v>
      </c>
      <c r="B24" s="18">
        <v>0.026387647</v>
      </c>
      <c r="C24" s="12" t="s">
        <v>206</v>
      </c>
      <c r="D24" s="15" t="s">
        <v>206</v>
      </c>
    </row>
    <row r="25" spans="1:3" ht="21.75" customHeight="1">
      <c r="A25" s="3"/>
      <c r="B25" s="3"/>
      <c r="C25" s="3"/>
    </row>
    <row r="26" spans="1:3" ht="21.75" customHeight="1">
      <c r="A26" s="60" t="s">
        <v>78</v>
      </c>
      <c r="B26" s="3"/>
      <c r="C26" s="3"/>
    </row>
    <row r="27" spans="1:3" ht="21.75" customHeight="1">
      <c r="A27" s="61" t="s">
        <v>155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13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115" t="str">
        <f>Headings!F18</f>
        <v>Page 18</v>
      </c>
      <c r="B32" s="118"/>
      <c r="C32" s="118"/>
      <c r="D32" s="118"/>
    </row>
    <row r="33" spans="1:3" ht="21.75" customHeight="1">
      <c r="A33" s="3"/>
      <c r="B33" s="3"/>
      <c r="C33" s="3"/>
    </row>
    <row r="36" ht="21.75" customHeight="1">
      <c r="B36" s="14"/>
    </row>
    <row r="37" ht="21.75" customHeight="1">
      <c r="B37" s="14"/>
    </row>
    <row r="38" spans="1:2" ht="21.75" customHeight="1">
      <c r="A38" s="13"/>
      <c r="B38" s="14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  <row r="42" spans="1:2" ht="21.75" customHeight="1">
      <c r="A42" s="13"/>
      <c r="B42" s="13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9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0" customWidth="1"/>
    <col min="5" max="16384" width="10.75390625" style="40" customWidth="1"/>
  </cols>
  <sheetData>
    <row r="1" spans="1:4" ht="22.5">
      <c r="A1" s="120" t="str">
        <f>Headings!E19</f>
        <v>March 2014 June-June Average Seattle CPI-W Forecast</v>
      </c>
      <c r="B1" s="121"/>
      <c r="C1" s="121"/>
      <c r="D1" s="121"/>
    </row>
    <row r="2" spans="1:4" ht="21.75" customHeight="1">
      <c r="A2" s="120" t="s">
        <v>113</v>
      </c>
      <c r="B2" s="119"/>
      <c r="C2" s="119"/>
      <c r="D2" s="119"/>
    </row>
    <row r="4" spans="1:4" ht="43.5" customHeight="1">
      <c r="A4" s="51" t="s">
        <v>248</v>
      </c>
      <c r="B4" s="77" t="s">
        <v>101</v>
      </c>
      <c r="C4" s="77" t="s">
        <v>142</v>
      </c>
      <c r="D4" s="59" t="str">
        <f>Headings!E45</f>
        <v>% Change from August 2013 Forecast</v>
      </c>
    </row>
    <row r="5" spans="1:4" ht="21.75" customHeight="1">
      <c r="A5" s="9">
        <v>2004</v>
      </c>
      <c r="B5" s="17">
        <v>0.01329</v>
      </c>
      <c r="C5" s="42" t="s">
        <v>99</v>
      </c>
      <c r="D5" s="34">
        <v>0</v>
      </c>
    </row>
    <row r="6" spans="1:4" ht="21.75" customHeight="1">
      <c r="A6" s="10">
        <v>2005</v>
      </c>
      <c r="B6" s="18">
        <v>0.0233</v>
      </c>
      <c r="C6" s="12">
        <v>0.010010000000000002</v>
      </c>
      <c r="D6" s="15">
        <v>0</v>
      </c>
    </row>
    <row r="7" spans="1:4" ht="21.75" customHeight="1">
      <c r="A7" s="10">
        <v>2006</v>
      </c>
      <c r="B7" s="18">
        <v>0.03412</v>
      </c>
      <c r="C7" s="12">
        <v>0.010819999999999996</v>
      </c>
      <c r="D7" s="15">
        <v>0</v>
      </c>
    </row>
    <row r="8" spans="1:4" ht="21.75" customHeight="1">
      <c r="A8" s="10">
        <v>2007</v>
      </c>
      <c r="B8" s="18">
        <v>0.03825</v>
      </c>
      <c r="C8" s="12">
        <v>0.004130000000000002</v>
      </c>
      <c r="D8" s="15">
        <v>0</v>
      </c>
    </row>
    <row r="9" spans="1:4" ht="21.75" customHeight="1">
      <c r="A9" s="10">
        <v>2008</v>
      </c>
      <c r="B9" s="18">
        <v>0.04496</v>
      </c>
      <c r="C9" s="12">
        <v>0.006710000000000001</v>
      </c>
      <c r="D9" s="15">
        <v>0</v>
      </c>
    </row>
    <row r="10" spans="1:4" ht="21.75" customHeight="1">
      <c r="A10" s="10">
        <v>2009</v>
      </c>
      <c r="B10" s="18">
        <v>0.01976</v>
      </c>
      <c r="C10" s="12">
        <v>-0.0252</v>
      </c>
      <c r="D10" s="15">
        <v>0</v>
      </c>
    </row>
    <row r="11" spans="1:4" ht="21.75" customHeight="1">
      <c r="A11" s="10">
        <v>2010</v>
      </c>
      <c r="B11" s="18">
        <v>0.00618</v>
      </c>
      <c r="C11" s="12">
        <v>-0.01358</v>
      </c>
      <c r="D11" s="15">
        <v>0</v>
      </c>
    </row>
    <row r="12" spans="1:4" ht="21.75" customHeight="1">
      <c r="A12" s="10">
        <v>2011</v>
      </c>
      <c r="B12" s="18">
        <v>0.018117</v>
      </c>
      <c r="C12" s="12">
        <v>0.011937000000000001</v>
      </c>
      <c r="D12" s="15">
        <v>0</v>
      </c>
    </row>
    <row r="13" spans="1:4" ht="21.75" customHeight="1">
      <c r="A13" s="10">
        <v>2012</v>
      </c>
      <c r="B13" s="18">
        <v>0.032564658</v>
      </c>
      <c r="C13" s="12">
        <v>0.014447658000000002</v>
      </c>
      <c r="D13" s="15">
        <v>0</v>
      </c>
    </row>
    <row r="14" spans="1:4" ht="21.75" customHeight="1" thickBot="1">
      <c r="A14" s="10">
        <v>2013</v>
      </c>
      <c r="B14" s="18">
        <v>0.017552</v>
      </c>
      <c r="C14" s="12">
        <v>-0.015012658000000002</v>
      </c>
      <c r="D14" s="15">
        <v>2.000000000002E-06</v>
      </c>
    </row>
    <row r="15" spans="1:4" ht="21.75" customHeight="1" thickTop="1">
      <c r="A15" s="11">
        <v>2014</v>
      </c>
      <c r="B15" s="43">
        <v>0.018870424</v>
      </c>
      <c r="C15" s="44">
        <v>0.0013184239999999986</v>
      </c>
      <c r="D15" s="16">
        <v>-0.0033295760000000008</v>
      </c>
    </row>
    <row r="16" spans="1:4" ht="21.75" customHeight="1">
      <c r="A16" s="10">
        <v>2015</v>
      </c>
      <c r="B16" s="18">
        <v>0.022540747</v>
      </c>
      <c r="C16" s="12">
        <v>0.0036703229999999996</v>
      </c>
      <c r="D16" s="15">
        <v>-0.0003536360000000009</v>
      </c>
    </row>
    <row r="17" spans="1:4" ht="21.75" customHeight="1">
      <c r="A17" s="10">
        <v>2016</v>
      </c>
      <c r="B17" s="18">
        <v>0.023049478</v>
      </c>
      <c r="C17" s="12">
        <v>0.0005087310000000018</v>
      </c>
      <c r="D17" s="15">
        <v>-0.0005785299999999972</v>
      </c>
    </row>
    <row r="18" spans="1:4" ht="21.75" customHeight="1">
      <c r="A18" s="10">
        <v>2017</v>
      </c>
      <c r="B18" s="18">
        <v>0.023230497</v>
      </c>
      <c r="C18" s="12">
        <v>0.00018101899999999754</v>
      </c>
      <c r="D18" s="15">
        <v>-0.00017723700000000023</v>
      </c>
    </row>
    <row r="19" spans="1:4" ht="21.75" customHeight="1">
      <c r="A19" s="10">
        <v>2018</v>
      </c>
      <c r="B19" s="18">
        <v>0.023671061</v>
      </c>
      <c r="C19" s="12">
        <v>0.0004405640000000009</v>
      </c>
      <c r="D19" s="15">
        <v>-0.0008812639999999997</v>
      </c>
    </row>
    <row r="20" spans="1:4" ht="21.75" customHeight="1">
      <c r="A20" s="10">
        <v>2019</v>
      </c>
      <c r="B20" s="18">
        <v>0.02363844</v>
      </c>
      <c r="C20" s="12">
        <v>-3.262100000000004E-05</v>
      </c>
      <c r="D20" s="15">
        <v>-0.0010400139999999988</v>
      </c>
    </row>
    <row r="21" spans="1:4" ht="21.75" customHeight="1">
      <c r="A21" s="10">
        <v>2020</v>
      </c>
      <c r="B21" s="18">
        <v>0.02473855</v>
      </c>
      <c r="C21" s="12">
        <v>0.0011001100000000014</v>
      </c>
      <c r="D21" s="15">
        <v>-0.00023971299999999904</v>
      </c>
    </row>
    <row r="22" spans="1:4" ht="21.75" customHeight="1">
      <c r="A22" s="10">
        <v>2021</v>
      </c>
      <c r="B22" s="18">
        <v>0.025734285</v>
      </c>
      <c r="C22" s="12">
        <v>0.0009957349999999976</v>
      </c>
      <c r="D22" s="15">
        <v>0.0005547599999999979</v>
      </c>
    </row>
    <row r="23" spans="1:4" ht="21.75" customHeight="1">
      <c r="A23" s="10">
        <v>2022</v>
      </c>
      <c r="B23" s="18">
        <v>0.025543648</v>
      </c>
      <c r="C23" s="12">
        <v>-0.00019063700000000044</v>
      </c>
      <c r="D23" s="15">
        <v>0.0004929919999999977</v>
      </c>
    </row>
    <row r="24" spans="1:4" ht="21.75" customHeight="1">
      <c r="A24" s="10">
        <v>2023</v>
      </c>
      <c r="B24" s="18">
        <v>0.025095353</v>
      </c>
      <c r="C24" s="12" t="s">
        <v>206</v>
      </c>
      <c r="D24" s="15" t="s">
        <v>206</v>
      </c>
    </row>
    <row r="25" spans="1:3" ht="21.75" customHeight="1">
      <c r="A25" s="3"/>
      <c r="B25" s="3"/>
      <c r="C25" s="3"/>
    </row>
    <row r="26" spans="1:3" ht="21.75" customHeight="1">
      <c r="A26" s="60" t="s">
        <v>78</v>
      </c>
      <c r="B26" s="3"/>
      <c r="C26" s="3"/>
    </row>
    <row r="27" spans="1:3" ht="21.75" customHeight="1">
      <c r="A27" s="61" t="s">
        <v>138</v>
      </c>
      <c r="B27" s="3"/>
      <c r="C27" s="3"/>
    </row>
    <row r="28" spans="1:3" ht="21.75" customHeight="1">
      <c r="A28" s="64" t="s">
        <v>36</v>
      </c>
      <c r="B28" s="3"/>
      <c r="C28" s="3"/>
    </row>
    <row r="29" spans="1:3" ht="21.75" customHeight="1">
      <c r="A29" s="13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115" t="str">
        <f>Headings!F19</f>
        <v>Page 19</v>
      </c>
      <c r="B32" s="118"/>
      <c r="C32" s="118"/>
      <c r="D32" s="118"/>
    </row>
    <row r="33" spans="1:3" ht="21.75" customHeight="1">
      <c r="A33" s="3"/>
      <c r="B33" s="3"/>
      <c r="C33" s="3"/>
    </row>
    <row r="36" ht="21.75" customHeight="1">
      <c r="B36" s="14"/>
    </row>
    <row r="37" ht="21.75" customHeight="1">
      <c r="B37" s="14"/>
    </row>
    <row r="38" spans="1:2" ht="21.75" customHeight="1">
      <c r="A38" s="13"/>
      <c r="B38" s="14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  <row r="42" spans="1:2" ht="21.75" customHeight="1">
      <c r="A42" s="13"/>
      <c r="B42" s="13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Headings!E2</f>
        <v>March 2014 Countywide Assessed Value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s="52" customFormat="1" ht="66" customHeight="1">
      <c r="A4" s="51" t="s">
        <v>248</v>
      </c>
      <c r="B4" s="77" t="s">
        <v>101</v>
      </c>
      <c r="C4" s="77" t="s">
        <v>142</v>
      </c>
      <c r="D4" s="59" t="str">
        <f>Headings!E45</f>
        <v>% Change from August 2013 Forecast</v>
      </c>
      <c r="E4" s="85" t="str">
        <f>Headings!F45</f>
        <v>$ Change from August 2013 Forecast</v>
      </c>
    </row>
    <row r="5" spans="1:5" ht="21.75" customHeight="1">
      <c r="A5" s="9">
        <v>2004</v>
      </c>
      <c r="B5" s="88">
        <v>235834254382</v>
      </c>
      <c r="C5" s="42" t="s">
        <v>99</v>
      </c>
      <c r="D5" s="17">
        <v>0</v>
      </c>
      <c r="E5" s="93">
        <v>0</v>
      </c>
    </row>
    <row r="6" spans="1:5" ht="21.75" customHeight="1">
      <c r="A6" s="10">
        <v>2005</v>
      </c>
      <c r="B6" s="89">
        <v>248911782322</v>
      </c>
      <c r="C6" s="12">
        <v>0.0554521987243517</v>
      </c>
      <c r="D6" s="15">
        <v>0</v>
      </c>
      <c r="E6" s="94">
        <v>0</v>
      </c>
    </row>
    <row r="7" spans="1:5" ht="21.75" customHeight="1">
      <c r="A7" s="10">
        <v>2006</v>
      </c>
      <c r="B7" s="89">
        <v>270571089672.00003</v>
      </c>
      <c r="C7" s="12">
        <v>0.08701599879262001</v>
      </c>
      <c r="D7" s="15">
        <v>0</v>
      </c>
      <c r="E7" s="94">
        <v>0</v>
      </c>
    </row>
    <row r="8" spans="1:5" ht="21.75" customHeight="1">
      <c r="A8" s="10">
        <v>2007</v>
      </c>
      <c r="B8" s="89">
        <v>298755199059</v>
      </c>
      <c r="C8" s="12">
        <v>0.10416526548038152</v>
      </c>
      <c r="D8" s="15">
        <v>0</v>
      </c>
      <c r="E8" s="94">
        <v>0</v>
      </c>
    </row>
    <row r="9" spans="1:5" ht="21.75" customHeight="1">
      <c r="A9" s="10">
        <v>2008</v>
      </c>
      <c r="B9" s="89">
        <v>340995439590</v>
      </c>
      <c r="C9" s="12">
        <v>0.1413874659388208</v>
      </c>
      <c r="D9" s="15">
        <v>0</v>
      </c>
      <c r="E9" s="94">
        <v>0</v>
      </c>
    </row>
    <row r="10" spans="1:5" ht="21.75" customHeight="1">
      <c r="A10" s="10">
        <v>2009</v>
      </c>
      <c r="B10" s="89">
        <v>386889727940</v>
      </c>
      <c r="C10" s="12">
        <v>0.13458915581153086</v>
      </c>
      <c r="D10" s="15">
        <v>0</v>
      </c>
      <c r="E10" s="94">
        <v>0</v>
      </c>
    </row>
    <row r="11" spans="1:5" ht="21.75" customHeight="1">
      <c r="A11" s="10">
        <v>2010</v>
      </c>
      <c r="B11" s="89">
        <v>341971517510</v>
      </c>
      <c r="C11" s="12">
        <v>-0.11610080905783582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330414998630</v>
      </c>
      <c r="C12" s="12">
        <v>-0.033793805297431145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319460937270</v>
      </c>
      <c r="C13" s="12">
        <v>-0.03315243377394739</v>
      </c>
      <c r="D13" s="15">
        <v>0</v>
      </c>
      <c r="E13" s="94">
        <v>0</v>
      </c>
    </row>
    <row r="14" spans="1:5" ht="21.75" customHeight="1">
      <c r="A14" s="10">
        <v>2013</v>
      </c>
      <c r="B14" s="89">
        <v>314746206667</v>
      </c>
      <c r="C14" s="15">
        <v>-0.014758394698551891</v>
      </c>
      <c r="D14" s="15">
        <v>0</v>
      </c>
      <c r="E14" s="94">
        <v>0</v>
      </c>
    </row>
    <row r="15" spans="1:5" ht="21.75" customHeight="1" thickBot="1">
      <c r="A15" s="25">
        <v>2014</v>
      </c>
      <c r="B15" s="90">
        <v>340643616342</v>
      </c>
      <c r="C15" s="69">
        <v>0.08228029163318662</v>
      </c>
      <c r="D15" s="15">
        <v>0.01965845313173631</v>
      </c>
      <c r="E15" s="94">
        <v>6567421224.153015</v>
      </c>
    </row>
    <row r="16" spans="1:5" ht="21.75" customHeight="1" thickTop="1">
      <c r="A16" s="10">
        <v>2015</v>
      </c>
      <c r="B16" s="89">
        <v>361627622353</v>
      </c>
      <c r="C16" s="12">
        <v>0.061601054604623506</v>
      </c>
      <c r="D16" s="43">
        <v>0.023515328883477737</v>
      </c>
      <c r="E16" s="95">
        <v>8308417307.494019</v>
      </c>
    </row>
    <row r="17" spans="1:5" ht="21.75" customHeight="1">
      <c r="A17" s="10">
        <v>2016</v>
      </c>
      <c r="B17" s="89">
        <v>377880903350</v>
      </c>
      <c r="C17" s="12">
        <v>0.044944799546132286</v>
      </c>
      <c r="D17" s="15">
        <v>0.03460843809682168</v>
      </c>
      <c r="E17" s="94">
        <v>12640403238.559021</v>
      </c>
    </row>
    <row r="18" spans="1:5" ht="21.75" customHeight="1">
      <c r="A18" s="10">
        <v>2017</v>
      </c>
      <c r="B18" s="89">
        <v>390649455408</v>
      </c>
      <c r="C18" s="12">
        <v>0.03378988444455344</v>
      </c>
      <c r="D18" s="15">
        <v>0.03581038232134759</v>
      </c>
      <c r="E18" s="94">
        <v>13505663382.554016</v>
      </c>
    </row>
    <row r="19" spans="1:5" ht="21.75" customHeight="1">
      <c r="A19" s="10">
        <v>2018</v>
      </c>
      <c r="B19" s="89">
        <v>405380676352</v>
      </c>
      <c r="C19" s="12">
        <v>0.0377095647774921</v>
      </c>
      <c r="D19" s="15">
        <v>0.03803589120877926</v>
      </c>
      <c r="E19" s="94">
        <v>14854029070.142029</v>
      </c>
    </row>
    <row r="20" spans="1:5" ht="21.75" customHeight="1">
      <c r="A20" s="10">
        <v>2019</v>
      </c>
      <c r="B20" s="89">
        <v>422023651703</v>
      </c>
      <c r="C20" s="12">
        <v>0.04105517682976223</v>
      </c>
      <c r="D20" s="15">
        <v>0.04005060381926984</v>
      </c>
      <c r="E20" s="94">
        <v>16251422781.401001</v>
      </c>
    </row>
    <row r="21" spans="1:5" ht="21.75" customHeight="1">
      <c r="A21" s="10">
        <v>2020</v>
      </c>
      <c r="B21" s="89">
        <v>440585901938</v>
      </c>
      <c r="C21" s="12">
        <v>0.04398390981191547</v>
      </c>
      <c r="D21" s="15">
        <v>0.042866379051138104</v>
      </c>
      <c r="E21" s="94">
        <v>18110011652.927002</v>
      </c>
    </row>
    <row r="22" spans="1:5" ht="21.75" customHeight="1">
      <c r="A22" s="10">
        <v>2021</v>
      </c>
      <c r="B22" s="89">
        <v>460638701325</v>
      </c>
      <c r="C22" s="12">
        <v>0.04551393791493097</v>
      </c>
      <c r="D22" s="15">
        <v>0.04425146036689487</v>
      </c>
      <c r="E22" s="94">
        <v>19520140510.96399</v>
      </c>
    </row>
    <row r="23" spans="1:5" ht="21.75" customHeight="1">
      <c r="A23" s="10">
        <v>2022</v>
      </c>
      <c r="B23" s="89">
        <v>481593851711</v>
      </c>
      <c r="C23" s="12">
        <v>0.045491510647550415</v>
      </c>
      <c r="D23" s="15">
        <v>0.047342065596065686</v>
      </c>
      <c r="E23" s="94">
        <v>21769055657.46399</v>
      </c>
    </row>
    <row r="24" spans="1:5" ht="21.75" customHeight="1">
      <c r="A24" s="10">
        <v>2023</v>
      </c>
      <c r="B24" s="89">
        <v>502597291770</v>
      </c>
      <c r="C24" s="12">
        <v>0.04361235091432181</v>
      </c>
      <c r="D24" s="15" t="s">
        <v>206</v>
      </c>
      <c r="E24" s="94" t="s">
        <v>206</v>
      </c>
    </row>
    <row r="25" spans="1:3" ht="21.75" customHeight="1">
      <c r="A25" s="3"/>
      <c r="B25" s="3"/>
      <c r="C25" s="3"/>
    </row>
    <row r="26" spans="1:3" ht="21.75" customHeight="1">
      <c r="A26" s="60" t="s">
        <v>78</v>
      </c>
      <c r="B26" s="3"/>
      <c r="C26" s="3"/>
    </row>
    <row r="27" spans="1:3" ht="21.75" customHeight="1">
      <c r="A27" s="61" t="s">
        <v>131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40"/>
      <c r="B29" s="40"/>
      <c r="C29" s="40"/>
    </row>
    <row r="31" spans="1:5" ht="21.75" customHeight="1">
      <c r="A31" s="115" t="str">
        <f>Headings!F2</f>
        <v>Page 2</v>
      </c>
      <c r="B31" s="118"/>
      <c r="C31" s="118"/>
      <c r="D31" s="118"/>
      <c r="E31" s="119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2:E2"/>
    <mergeCell ref="A1:E1"/>
  </mergeCells>
  <printOptions/>
  <pageMargins left="0.75" right="0.75" top="1" bottom="1" header="0.5" footer="0.5"/>
  <pageSetup fitToHeight="1" fitToWidth="1" orientation="portrait" scale="9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1.625" style="2" customWidth="1"/>
    <col min="2" max="3" width="22.75390625" style="2" customWidth="1"/>
    <col min="4" max="4" width="11.75390625" style="1" customWidth="1"/>
    <col min="5" max="16384" width="10.75390625" style="1" customWidth="1"/>
  </cols>
  <sheetData>
    <row r="1" spans="1:4" ht="21.75">
      <c r="A1" s="120" t="str">
        <f>Headings!E20</f>
        <v>March 2014 Outyear COLA Comparison Forecast</v>
      </c>
      <c r="B1" s="120"/>
      <c r="C1" s="120"/>
      <c r="D1" s="124"/>
    </row>
    <row r="2" spans="1:4" ht="21.75" customHeight="1">
      <c r="A2" s="120" t="s">
        <v>113</v>
      </c>
      <c r="B2" s="120"/>
      <c r="C2" s="120"/>
      <c r="D2" s="125"/>
    </row>
    <row r="3" spans="1:4" ht="21.75" customHeight="1">
      <c r="A3" s="126"/>
      <c r="B3" s="126"/>
      <c r="C3" s="126"/>
      <c r="D3" s="125"/>
    </row>
    <row r="4" spans="1:4" ht="43.5" customHeight="1">
      <c r="A4" s="4" t="s">
        <v>100</v>
      </c>
      <c r="B4" s="39" t="s">
        <v>7</v>
      </c>
      <c r="C4" s="39" t="s">
        <v>128</v>
      </c>
      <c r="D4" s="46" t="s">
        <v>247</v>
      </c>
    </row>
    <row r="5" spans="1:4" ht="21.75" customHeight="1">
      <c r="A5" s="5">
        <v>2012</v>
      </c>
      <c r="B5" s="17">
        <v>0.0394006700698998</v>
      </c>
      <c r="C5" s="17">
        <v>0.0163053</v>
      </c>
      <c r="D5" s="28">
        <v>-0.0230953700698998</v>
      </c>
    </row>
    <row r="6" spans="1:4" ht="21.75" customHeight="1">
      <c r="A6" s="4">
        <v>2013</v>
      </c>
      <c r="B6" s="18">
        <v>0.02</v>
      </c>
      <c r="C6" s="18">
        <v>0.0309364251</v>
      </c>
      <c r="D6" s="27">
        <v>0.010936425100000001</v>
      </c>
    </row>
    <row r="7" spans="1:4" ht="21.75" customHeight="1" thickBot="1">
      <c r="A7" s="4">
        <v>2014</v>
      </c>
      <c r="B7" s="18">
        <v>0.02</v>
      </c>
      <c r="C7" s="18">
        <v>0.0166744</v>
      </c>
      <c r="D7" s="27">
        <v>-0.0033256000000000015</v>
      </c>
    </row>
    <row r="8" spans="1:4" ht="21.75" customHeight="1" thickTop="1">
      <c r="A8" s="83">
        <v>2015</v>
      </c>
      <c r="B8" s="43">
        <v>0.02</v>
      </c>
      <c r="C8" s="43">
        <v>0.0179269031302184</v>
      </c>
      <c r="D8" s="84">
        <v>-0.002073096869781601</v>
      </c>
    </row>
    <row r="9" spans="1:4" ht="21.75" customHeight="1">
      <c r="A9" s="4">
        <v>2016</v>
      </c>
      <c r="B9" s="18">
        <v>0.02</v>
      </c>
      <c r="C9" s="18">
        <v>0.0214137097455552</v>
      </c>
      <c r="D9" s="27">
        <v>0.0014137097455552</v>
      </c>
    </row>
    <row r="10" spans="1:4" ht="21.75" customHeight="1">
      <c r="A10" s="4">
        <v>2017</v>
      </c>
      <c r="B10" s="18">
        <v>0.0204971309319992</v>
      </c>
      <c r="C10" s="18">
        <v>0.0218970040904125</v>
      </c>
      <c r="D10" s="27">
        <v>0.0013998731584133027</v>
      </c>
    </row>
    <row r="11" spans="1:4" ht="21.75" customHeight="1">
      <c r="A11" s="4">
        <v>2018</v>
      </c>
      <c r="B11" s="18">
        <v>0.0211294905796819</v>
      </c>
      <c r="C11" s="18">
        <v>0.0220689720015669</v>
      </c>
      <c r="D11" s="27">
        <v>0.0009394814218849981</v>
      </c>
    </row>
    <row r="12" spans="1:4" ht="21.75" customHeight="1">
      <c r="A12" s="4">
        <v>2019</v>
      </c>
      <c r="B12" s="18">
        <v>0.0225264084640803</v>
      </c>
      <c r="C12" s="18">
        <v>0.022487507899073</v>
      </c>
      <c r="D12" s="27">
        <v>-3.8900565007299326E-05</v>
      </c>
    </row>
    <row r="13" spans="1:4" ht="21.75" customHeight="1">
      <c r="A13" s="4">
        <v>2020</v>
      </c>
      <c r="B13" s="18">
        <v>0.0215901078037842</v>
      </c>
      <c r="C13" s="18">
        <v>0.0224565179348741</v>
      </c>
      <c r="D13" s="27">
        <v>0.0008664101310899008</v>
      </c>
    </row>
    <row r="14" spans="1:4" ht="21.75" customHeight="1">
      <c r="A14" s="4">
        <v>2021</v>
      </c>
      <c r="B14" s="18">
        <v>0.023555424617656</v>
      </c>
      <c r="C14" s="18">
        <v>0.0235016225792518</v>
      </c>
      <c r="D14" s="27">
        <v>-5.380203840420206E-05</v>
      </c>
    </row>
    <row r="15" spans="1:4" ht="21.75" customHeight="1">
      <c r="A15" s="4">
        <v>2022</v>
      </c>
      <c r="B15" s="18">
        <v>0.0237805518292514</v>
      </c>
      <c r="C15" s="18">
        <v>0.0244475704489717</v>
      </c>
      <c r="D15" s="27">
        <v>0.0006670186197202978</v>
      </c>
    </row>
    <row r="16" spans="1:4" ht="21.75" customHeight="1">
      <c r="A16" s="4">
        <v>2023</v>
      </c>
      <c r="B16" s="18">
        <v>0.0230732193093696</v>
      </c>
      <c r="C16" s="18">
        <v>0.024266466065934</v>
      </c>
      <c r="D16" s="27">
        <v>0.0011932467565644</v>
      </c>
    </row>
    <row r="17" spans="1:3" ht="21.75" customHeight="1">
      <c r="A17" s="3"/>
      <c r="B17" s="3"/>
      <c r="C17" s="3"/>
    </row>
    <row r="18" spans="1:4" ht="21.75" customHeight="1">
      <c r="A18" s="65" t="s">
        <v>73</v>
      </c>
      <c r="B18" s="30"/>
      <c r="C18" s="30"/>
      <c r="D18" s="29"/>
    </row>
    <row r="19" spans="1:4" ht="21.75" customHeight="1">
      <c r="A19" s="35" t="s">
        <v>236</v>
      </c>
      <c r="B19" s="30"/>
      <c r="C19" s="30"/>
      <c r="D19" s="29"/>
    </row>
    <row r="20" spans="1:4" ht="21.75" customHeight="1">
      <c r="A20" s="35" t="s">
        <v>235</v>
      </c>
      <c r="B20" s="30"/>
      <c r="C20" s="30"/>
      <c r="D20" s="29"/>
    </row>
    <row r="21" spans="1:4" ht="21.75" customHeight="1">
      <c r="A21" s="35" t="s">
        <v>112</v>
      </c>
      <c r="B21" s="30"/>
      <c r="C21" s="30"/>
      <c r="D21" s="29"/>
    </row>
    <row r="22" spans="1:4" ht="21.75" customHeight="1">
      <c r="A22" s="35" t="s">
        <v>124</v>
      </c>
      <c r="B22" s="30"/>
      <c r="C22" s="30"/>
      <c r="D22" s="29"/>
    </row>
    <row r="23" spans="1:4" ht="21.75" customHeight="1">
      <c r="A23" s="35" t="s">
        <v>24</v>
      </c>
      <c r="B23" s="31"/>
      <c r="C23" s="31"/>
      <c r="D23" s="29"/>
    </row>
    <row r="24" spans="1:4" ht="21.75" customHeight="1">
      <c r="A24" s="35"/>
      <c r="B24" s="31"/>
      <c r="C24" s="31"/>
      <c r="D24" s="29"/>
    </row>
    <row r="25" spans="1:4" ht="21.75" customHeight="1">
      <c r="A25" s="29" t="s">
        <v>25</v>
      </c>
      <c r="B25" s="31"/>
      <c r="C25" s="31"/>
      <c r="D25" s="29"/>
    </row>
    <row r="26" spans="1:4" ht="21.75" customHeight="1">
      <c r="A26" s="29" t="s">
        <v>65</v>
      </c>
      <c r="B26" s="31"/>
      <c r="C26" s="31"/>
      <c r="D26" s="29"/>
    </row>
    <row r="27" spans="1:4" ht="21.75" customHeight="1">
      <c r="A27" s="35"/>
      <c r="B27" s="31"/>
      <c r="C27" s="31"/>
      <c r="D27" s="29"/>
    </row>
    <row r="28" spans="1:4" ht="21.75" customHeight="1">
      <c r="A28" s="65" t="s">
        <v>246</v>
      </c>
      <c r="B28" s="31"/>
      <c r="C28" s="31"/>
      <c r="D28" s="29"/>
    </row>
    <row r="29" ht="21.75" customHeight="1">
      <c r="A29" s="29" t="s">
        <v>91</v>
      </c>
    </row>
    <row r="30" ht="21.75" customHeight="1">
      <c r="A30" s="29" t="s">
        <v>92</v>
      </c>
    </row>
    <row r="31" spans="1:3" ht="21.75" customHeight="1">
      <c r="A31" s="123"/>
      <c r="B31" s="123"/>
      <c r="C31" s="123"/>
    </row>
    <row r="32" spans="1:5" ht="21.75" customHeight="1">
      <c r="A32" s="122" t="str">
        <f>Headings!F20</f>
        <v>Page 20</v>
      </c>
      <c r="B32" s="119"/>
      <c r="C32" s="119"/>
      <c r="D32" s="119"/>
      <c r="E32" s="41"/>
    </row>
  </sheetData>
  <sheetProtection/>
  <mergeCells count="5">
    <mergeCell ref="A32:D32"/>
    <mergeCell ref="A31:C31"/>
    <mergeCell ref="A1:D1"/>
    <mergeCell ref="A2:D2"/>
    <mergeCell ref="A3:D3"/>
  </mergeCells>
  <printOptions/>
  <pageMargins left="0.75" right="0.75" top="1" bottom="1" header="0.5" footer="0.5"/>
  <pageSetup fitToHeight="1" fitToWidth="1" orientation="portrait" paperSize="9" scale="9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0" customWidth="1"/>
    <col min="5" max="16384" width="10.75390625" style="40" customWidth="1"/>
  </cols>
  <sheetData>
    <row r="1" spans="1:4" ht="22.5">
      <c r="A1" s="120" t="str">
        <f>Headings!E21</f>
        <v>March 2014 Pharmaceuticals PPI Forecast</v>
      </c>
      <c r="B1" s="121"/>
      <c r="C1" s="121"/>
      <c r="D1" s="121"/>
    </row>
    <row r="2" spans="1:4" ht="21.75" customHeight="1">
      <c r="A2" s="120" t="s">
        <v>113</v>
      </c>
      <c r="B2" s="119"/>
      <c r="C2" s="119"/>
      <c r="D2" s="119"/>
    </row>
    <row r="4" spans="1:4" ht="43.5" customHeight="1">
      <c r="A4" s="51" t="s">
        <v>248</v>
      </c>
      <c r="B4" s="77" t="s">
        <v>101</v>
      </c>
      <c r="C4" s="77" t="s">
        <v>142</v>
      </c>
      <c r="D4" s="59" t="str">
        <f>Headings!E45</f>
        <v>% Change from August 2013 Forecast</v>
      </c>
    </row>
    <row r="5" spans="1:4" ht="21.75" customHeight="1">
      <c r="A5" s="9">
        <v>2004</v>
      </c>
      <c r="B5" s="17">
        <v>0.0274442538593484</v>
      </c>
      <c r="C5" s="42" t="s">
        <v>99</v>
      </c>
      <c r="D5" s="34">
        <v>0</v>
      </c>
    </row>
    <row r="6" spans="1:4" ht="21.75" customHeight="1">
      <c r="A6" s="10">
        <v>2005</v>
      </c>
      <c r="B6" s="18">
        <v>0.0676126878130218</v>
      </c>
      <c r="C6" s="12">
        <v>0.040168433953673394</v>
      </c>
      <c r="D6" s="15">
        <v>0</v>
      </c>
    </row>
    <row r="7" spans="1:4" ht="21.75" customHeight="1">
      <c r="A7" s="10">
        <v>2006</v>
      </c>
      <c r="B7" s="18">
        <v>0.110242376856919</v>
      </c>
      <c r="C7" s="12">
        <v>0.042629689043897204</v>
      </c>
      <c r="D7" s="15">
        <v>0</v>
      </c>
    </row>
    <row r="8" spans="1:4" ht="21.75" customHeight="1">
      <c r="A8" s="10">
        <v>2007</v>
      </c>
      <c r="B8" s="18">
        <v>0.0457746478873235</v>
      </c>
      <c r="C8" s="12">
        <v>-0.06446772896959549</v>
      </c>
      <c r="D8" s="15">
        <v>0</v>
      </c>
    </row>
    <row r="9" spans="1:4" ht="21.75" customHeight="1">
      <c r="A9" s="10">
        <v>2008</v>
      </c>
      <c r="B9" s="18">
        <v>0.0686868686868689</v>
      </c>
      <c r="C9" s="12">
        <v>0.022912220799545392</v>
      </c>
      <c r="D9" s="15">
        <v>0</v>
      </c>
    </row>
    <row r="10" spans="1:4" ht="21.75" customHeight="1">
      <c r="A10" s="10">
        <v>2009</v>
      </c>
      <c r="B10" s="18">
        <v>0.0674228103339638</v>
      </c>
      <c r="C10" s="12">
        <v>-0.0012640583529050925</v>
      </c>
      <c r="D10" s="15">
        <v>0</v>
      </c>
    </row>
    <row r="11" spans="1:4" ht="21.75" customHeight="1">
      <c r="A11" s="10">
        <v>2010</v>
      </c>
      <c r="B11" s="18">
        <v>-0.000590318772137221</v>
      </c>
      <c r="C11" s="12">
        <v>-0.06801312910610102</v>
      </c>
      <c r="D11" s="15">
        <v>0</v>
      </c>
    </row>
    <row r="12" spans="1:4" ht="21.75" customHeight="1">
      <c r="A12" s="10">
        <v>2011</v>
      </c>
      <c r="B12" s="18">
        <v>-0.0502067336089781</v>
      </c>
      <c r="C12" s="12">
        <v>-0.04961641483684088</v>
      </c>
      <c r="D12" s="15">
        <v>0</v>
      </c>
    </row>
    <row r="13" spans="1:4" ht="21.75" customHeight="1">
      <c r="A13" s="10">
        <v>2012</v>
      </c>
      <c r="B13" s="18">
        <v>0.0323987538940808</v>
      </c>
      <c r="C13" s="12">
        <v>0.0826054875030589</v>
      </c>
      <c r="D13" s="15">
        <v>0</v>
      </c>
    </row>
    <row r="14" spans="1:4" ht="21.75" customHeight="1" thickBot="1">
      <c r="A14" s="25">
        <v>2013</v>
      </c>
      <c r="B14" s="26">
        <v>0.0482509047044632</v>
      </c>
      <c r="C14" s="78">
        <v>0.015852150810382402</v>
      </c>
      <c r="D14" s="78">
        <v>0.010684128704463197</v>
      </c>
    </row>
    <row r="15" spans="1:4" ht="21.75" customHeight="1" thickTop="1">
      <c r="A15" s="10">
        <v>2014</v>
      </c>
      <c r="B15" s="18">
        <v>0.0306007454279892</v>
      </c>
      <c r="C15" s="12">
        <v>-0.017650159276474002</v>
      </c>
      <c r="D15" s="15">
        <v>-0.0243975939361605</v>
      </c>
    </row>
    <row r="16" spans="1:4" ht="21.75" customHeight="1">
      <c r="A16" s="10">
        <v>2015</v>
      </c>
      <c r="B16" s="18">
        <v>0.047851849104421</v>
      </c>
      <c r="C16" s="12">
        <v>0.017251103676431803</v>
      </c>
      <c r="D16" s="15">
        <v>-0.026820609061119702</v>
      </c>
    </row>
    <row r="17" spans="1:4" ht="21.75" customHeight="1">
      <c r="A17" s="10">
        <v>2016</v>
      </c>
      <c r="B17" s="18">
        <v>0.0620109770811929</v>
      </c>
      <c r="C17" s="12">
        <v>0.0141591279767719</v>
      </c>
      <c r="D17" s="15">
        <v>-0.014989421269956303</v>
      </c>
    </row>
    <row r="18" spans="1:4" ht="21.75" customHeight="1">
      <c r="A18" s="10">
        <v>2017</v>
      </c>
      <c r="B18" s="18">
        <v>0.0677011107660918</v>
      </c>
      <c r="C18" s="12">
        <v>0.0056901336848988945</v>
      </c>
      <c r="D18" s="15">
        <v>-0.007503899074705708</v>
      </c>
    </row>
    <row r="19" spans="1:4" ht="21.75" customHeight="1">
      <c r="A19" s="10">
        <v>2018</v>
      </c>
      <c r="B19" s="18">
        <v>0.0696133938976568</v>
      </c>
      <c r="C19" s="12">
        <v>0.0019122831315650096</v>
      </c>
      <c r="D19" s="15">
        <v>-0.0014235252628203993</v>
      </c>
    </row>
    <row r="20" spans="1:4" ht="21.75" customHeight="1">
      <c r="A20" s="10">
        <v>2019</v>
      </c>
      <c r="B20" s="18">
        <v>0.0644234946254816</v>
      </c>
      <c r="C20" s="12">
        <v>-0.005189899272175211</v>
      </c>
      <c r="D20" s="15">
        <v>0.0017708405400230914</v>
      </c>
    </row>
    <row r="21" spans="1:4" ht="21.75" customHeight="1">
      <c r="A21" s="10">
        <v>2020</v>
      </c>
      <c r="B21" s="18">
        <v>0.0721952700208469</v>
      </c>
      <c r="C21" s="12">
        <v>0.007771775395365305</v>
      </c>
      <c r="D21" s="15">
        <v>0.0024832328767580014</v>
      </c>
    </row>
    <row r="22" spans="1:4" ht="21.75" customHeight="1">
      <c r="A22" s="10">
        <v>2021</v>
      </c>
      <c r="B22" s="18">
        <v>0.0720431283213048</v>
      </c>
      <c r="C22" s="12">
        <v>-0.00015214169954209933</v>
      </c>
      <c r="D22" s="15">
        <v>0.004192393368915401</v>
      </c>
    </row>
    <row r="23" spans="1:4" ht="21.75" customHeight="1">
      <c r="A23" s="10">
        <v>2022</v>
      </c>
      <c r="B23" s="18">
        <v>0.0705778337854842</v>
      </c>
      <c r="C23" s="12">
        <v>-0.001465294535820602</v>
      </c>
      <c r="D23" s="15">
        <v>0.0047832720715225985</v>
      </c>
    </row>
    <row r="24" spans="1:4" ht="21.75" customHeight="1">
      <c r="A24" s="10">
        <v>2023</v>
      </c>
      <c r="B24" s="18">
        <v>0.0701338686504251</v>
      </c>
      <c r="C24" s="12" t="s">
        <v>206</v>
      </c>
      <c r="D24" s="15" t="s">
        <v>206</v>
      </c>
    </row>
    <row r="25" spans="1:3" ht="21.75" customHeight="1">
      <c r="A25" s="3"/>
      <c r="B25" s="3"/>
      <c r="C25" s="3"/>
    </row>
    <row r="26" spans="1:3" ht="21.75" customHeight="1">
      <c r="A26" s="60" t="s">
        <v>78</v>
      </c>
      <c r="B26" s="3"/>
      <c r="C26" s="3"/>
    </row>
    <row r="27" spans="1:3" ht="21.75" customHeight="1">
      <c r="A27" s="61" t="s">
        <v>120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13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115" t="str">
        <f>Headings!F21</f>
        <v>Page 21</v>
      </c>
      <c r="B32" s="118"/>
      <c r="C32" s="118"/>
      <c r="D32" s="118"/>
    </row>
    <row r="33" spans="1:3" ht="21.75" customHeight="1">
      <c r="A33" s="3"/>
      <c r="B33" s="3"/>
      <c r="C33" s="3"/>
    </row>
    <row r="36" ht="21.75" customHeight="1">
      <c r="B36" s="14"/>
    </row>
    <row r="37" ht="21.75" customHeight="1">
      <c r="B37" s="14"/>
    </row>
    <row r="38" spans="1:2" ht="21.75" customHeight="1">
      <c r="A38" s="13"/>
      <c r="B38" s="14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  <row r="42" spans="1:2" ht="21.75" customHeight="1">
      <c r="A42" s="13"/>
      <c r="B42" s="13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9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0" customWidth="1"/>
    <col min="5" max="16384" width="10.75390625" style="40" customWidth="1"/>
  </cols>
  <sheetData>
    <row r="1" spans="1:4" ht="22.5">
      <c r="A1" s="120" t="str">
        <f>Headings!E22</f>
        <v>March 2014 Transportation CPI Forecast</v>
      </c>
      <c r="B1" s="121"/>
      <c r="C1" s="121"/>
      <c r="D1" s="121"/>
    </row>
    <row r="2" spans="1:4" ht="21.75" customHeight="1">
      <c r="A2" s="120" t="s">
        <v>113</v>
      </c>
      <c r="B2" s="119"/>
      <c r="C2" s="119"/>
      <c r="D2" s="119"/>
    </row>
    <row r="4" spans="1:4" ht="43.5" customHeight="1">
      <c r="A4" s="51" t="s">
        <v>248</v>
      </c>
      <c r="B4" s="77" t="s">
        <v>101</v>
      </c>
      <c r="C4" s="77" t="s">
        <v>142</v>
      </c>
      <c r="D4" s="59" t="str">
        <f>Headings!E45</f>
        <v>% Change from August 2013 Forecast</v>
      </c>
    </row>
    <row r="5" spans="1:4" ht="21.75" customHeight="1">
      <c r="A5" s="9">
        <v>2004</v>
      </c>
      <c r="B5" s="17">
        <v>0.0351721584598296</v>
      </c>
      <c r="C5" s="42" t="s">
        <v>99</v>
      </c>
      <c r="D5" s="34">
        <v>0</v>
      </c>
    </row>
    <row r="6" spans="1:4" ht="21.75" customHeight="1">
      <c r="A6" s="10">
        <v>2005</v>
      </c>
      <c r="B6" s="18">
        <v>0.0662681381565501</v>
      </c>
      <c r="C6" s="12">
        <v>0.031095979696720497</v>
      </c>
      <c r="D6" s="15">
        <v>0</v>
      </c>
    </row>
    <row r="7" spans="1:4" ht="21.75" customHeight="1">
      <c r="A7" s="10">
        <v>2006</v>
      </c>
      <c r="B7" s="18">
        <v>0.0399635823470219</v>
      </c>
      <c r="C7" s="12">
        <v>-0.026304555809528195</v>
      </c>
      <c r="D7" s="15">
        <v>0</v>
      </c>
    </row>
    <row r="8" spans="1:4" ht="21.75" customHeight="1">
      <c r="A8" s="10">
        <v>2007</v>
      </c>
      <c r="B8" s="18">
        <v>0.021139473805464402</v>
      </c>
      <c r="C8" s="12">
        <v>-0.0188241085415575</v>
      </c>
      <c r="D8" s="15">
        <v>0</v>
      </c>
    </row>
    <row r="9" spans="1:4" ht="21.75" customHeight="1">
      <c r="A9" s="10">
        <v>2008</v>
      </c>
      <c r="B9" s="18">
        <v>0.0588458784240804</v>
      </c>
      <c r="C9" s="12">
        <v>0.037706404618616</v>
      </c>
      <c r="D9" s="15">
        <v>0</v>
      </c>
    </row>
    <row r="10" spans="1:4" ht="21.75" customHeight="1">
      <c r="A10" s="10">
        <v>2009</v>
      </c>
      <c r="B10" s="18">
        <v>-0.0833391573822802</v>
      </c>
      <c r="C10" s="12">
        <v>-0.1421850358063606</v>
      </c>
      <c r="D10" s="15">
        <v>0</v>
      </c>
    </row>
    <row r="11" spans="1:4" ht="21.75" customHeight="1">
      <c r="A11" s="10">
        <v>2010</v>
      </c>
      <c r="B11" s="18">
        <v>0.0789027019161525</v>
      </c>
      <c r="C11" s="12">
        <v>0.1622418592984327</v>
      </c>
      <c r="D11" s="15">
        <v>0</v>
      </c>
    </row>
    <row r="12" spans="1:4" ht="21.75" customHeight="1">
      <c r="A12" s="10">
        <v>2011</v>
      </c>
      <c r="B12" s="18">
        <v>0.0980893684845984</v>
      </c>
      <c r="C12" s="12">
        <v>0.019186666568445893</v>
      </c>
      <c r="D12" s="15">
        <v>0</v>
      </c>
    </row>
    <row r="13" spans="1:4" ht="21.75" customHeight="1">
      <c r="A13" s="10">
        <v>2012</v>
      </c>
      <c r="B13" s="18">
        <v>0.023409663819381</v>
      </c>
      <c r="C13" s="12">
        <v>-0.0746797046652174</v>
      </c>
      <c r="D13" s="15">
        <v>0</v>
      </c>
    </row>
    <row r="14" spans="1:4" ht="21.75" customHeight="1" thickBot="1">
      <c r="A14" s="25">
        <v>2013</v>
      </c>
      <c r="B14" s="26">
        <v>0.000168708486688595</v>
      </c>
      <c r="C14" s="69">
        <v>-0.023240955332692406</v>
      </c>
      <c r="D14" s="78">
        <v>-0.0038024665133114055</v>
      </c>
    </row>
    <row r="15" spans="1:4" ht="21.75" customHeight="1" thickTop="1">
      <c r="A15" s="10">
        <v>2014</v>
      </c>
      <c r="B15" s="18">
        <v>-0.00105862224888829</v>
      </c>
      <c r="C15" s="12">
        <v>-0.001227330735576885</v>
      </c>
      <c r="D15" s="15">
        <v>0.0024150921746409603</v>
      </c>
    </row>
    <row r="16" spans="1:4" ht="21.75" customHeight="1">
      <c r="A16" s="10">
        <v>2015</v>
      </c>
      <c r="B16" s="18">
        <v>0.00955737613891318</v>
      </c>
      <c r="C16" s="12">
        <v>0.010615998387801471</v>
      </c>
      <c r="D16" s="15">
        <v>-0.015173695435957918</v>
      </c>
    </row>
    <row r="17" spans="1:4" ht="21.75" customHeight="1">
      <c r="A17" s="10">
        <v>2016</v>
      </c>
      <c r="B17" s="18">
        <v>0.0215451325220635</v>
      </c>
      <c r="C17" s="12">
        <v>0.011987756383150321</v>
      </c>
      <c r="D17" s="15">
        <v>-0.0031252231076943984</v>
      </c>
    </row>
    <row r="18" spans="1:4" ht="21.75" customHeight="1">
      <c r="A18" s="10">
        <v>2017</v>
      </c>
      <c r="B18" s="18">
        <v>0.020066684092393</v>
      </c>
      <c r="C18" s="12">
        <v>-0.0014784484296705008</v>
      </c>
      <c r="D18" s="15">
        <v>-4.450917027270032E-05</v>
      </c>
    </row>
    <row r="19" spans="1:4" ht="21.75" customHeight="1">
      <c r="A19" s="10">
        <v>2018</v>
      </c>
      <c r="B19" s="18">
        <v>0.0215532432938839</v>
      </c>
      <c r="C19" s="12">
        <v>0.0014865592014908988</v>
      </c>
      <c r="D19" s="15">
        <v>0.0008665792754868999</v>
      </c>
    </row>
    <row r="20" spans="1:4" ht="21.75" customHeight="1">
      <c r="A20" s="10">
        <v>2019</v>
      </c>
      <c r="B20" s="18">
        <v>0.0220527856883303</v>
      </c>
      <c r="C20" s="12">
        <v>0.0004995423944464013</v>
      </c>
      <c r="D20" s="15">
        <v>0.0012154200529351997</v>
      </c>
    </row>
    <row r="21" spans="1:4" ht="21.75" customHeight="1">
      <c r="A21" s="10">
        <v>2020</v>
      </c>
      <c r="B21" s="18">
        <v>0.0203945662868371</v>
      </c>
      <c r="C21" s="12">
        <v>-0.0016582194014932022</v>
      </c>
      <c r="D21" s="15">
        <v>0.0003256705011519985</v>
      </c>
    </row>
    <row r="22" spans="1:4" ht="21.75" customHeight="1">
      <c r="A22" s="10">
        <v>2021</v>
      </c>
      <c r="B22" s="18">
        <v>0.0183301246813092</v>
      </c>
      <c r="C22" s="12">
        <v>-0.002064441605527899</v>
      </c>
      <c r="D22" s="15">
        <v>-0.00025719592284539905</v>
      </c>
    </row>
    <row r="23" spans="1:4" ht="21.75" customHeight="1">
      <c r="A23" s="10">
        <v>2022</v>
      </c>
      <c r="B23" s="18">
        <v>0.0178263051796963</v>
      </c>
      <c r="C23" s="12">
        <v>-0.0005038195016128996</v>
      </c>
      <c r="D23" s="15">
        <v>-0.00010756905495500069</v>
      </c>
    </row>
    <row r="24" spans="1:4" ht="21.75" customHeight="1">
      <c r="A24" s="10">
        <v>2023</v>
      </c>
      <c r="B24" s="18">
        <v>0.0179923410877379</v>
      </c>
      <c r="C24" s="12" t="s">
        <v>206</v>
      </c>
      <c r="D24" s="15" t="s">
        <v>206</v>
      </c>
    </row>
    <row r="25" spans="1:3" ht="21.75" customHeight="1">
      <c r="A25" s="3"/>
      <c r="B25" s="3"/>
      <c r="C25" s="3"/>
    </row>
    <row r="26" spans="1:3" ht="21.75" customHeight="1">
      <c r="A26" s="60" t="s">
        <v>78</v>
      </c>
      <c r="B26" s="3"/>
      <c r="C26" s="3"/>
    </row>
    <row r="27" spans="1:3" ht="21.75" customHeight="1">
      <c r="A27" s="61" t="s">
        <v>57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13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115" t="str">
        <f>Headings!F22</f>
        <v>Page 22</v>
      </c>
      <c r="B32" s="118"/>
      <c r="C32" s="118"/>
      <c r="D32" s="118"/>
    </row>
    <row r="33" spans="1:3" ht="21.75" customHeight="1">
      <c r="A33" s="3"/>
      <c r="B33" s="3"/>
      <c r="C33" s="3"/>
    </row>
    <row r="36" ht="21.75" customHeight="1">
      <c r="B36" s="14"/>
    </row>
    <row r="37" ht="21.75" customHeight="1">
      <c r="B37" s="14"/>
    </row>
    <row r="38" spans="1:2" ht="21.75" customHeight="1">
      <c r="A38" s="13"/>
      <c r="B38" s="14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  <row r="42" spans="1:2" ht="21.75" customHeight="1">
      <c r="A42" s="13"/>
      <c r="B42" s="13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9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10.75390625" style="2" customWidth="1"/>
    <col min="2" max="2" width="17.75390625" style="2" customWidth="1"/>
    <col min="3" max="3" width="10.75390625" style="2" customWidth="1"/>
    <col min="4" max="4" width="17.75390625" style="67" customWidth="1"/>
    <col min="5" max="5" width="17.75390625" style="40" customWidth="1"/>
    <col min="6" max="16384" width="10.75390625" style="40" customWidth="1"/>
  </cols>
  <sheetData>
    <row r="1" spans="1:5" ht="21.75">
      <c r="A1" s="120" t="str">
        <f>Headings!E23</f>
        <v>March 2014 Retail Gas Forecast</v>
      </c>
      <c r="B1" s="127"/>
      <c r="C1" s="127"/>
      <c r="D1" s="127"/>
      <c r="E1" s="127"/>
    </row>
    <row r="2" spans="1:5" ht="21.75" customHeight="1">
      <c r="A2" s="120" t="s">
        <v>113</v>
      </c>
      <c r="B2" s="119"/>
      <c r="C2" s="119"/>
      <c r="D2" s="119"/>
      <c r="E2" s="119"/>
    </row>
    <row r="4" spans="1:5" ht="66" customHeight="1">
      <c r="A4" s="107" t="s">
        <v>95</v>
      </c>
      <c r="B4" s="77" t="s">
        <v>101</v>
      </c>
      <c r="C4" s="77" t="s">
        <v>83</v>
      </c>
      <c r="D4" s="59" t="str">
        <f>Headings!E45</f>
        <v>% Change from August 2013 Forecast</v>
      </c>
      <c r="E4" s="85" t="str">
        <f>Headings!F45</f>
        <v>$ Change from August 2013 Forecast</v>
      </c>
    </row>
    <row r="5" spans="1:5" ht="21.75" customHeight="1">
      <c r="A5" s="5" t="s">
        <v>10</v>
      </c>
      <c r="B5" s="32">
        <v>3.65566666666666</v>
      </c>
      <c r="C5" s="17">
        <v>-0.0302414006543461</v>
      </c>
      <c r="D5" s="105">
        <v>0</v>
      </c>
      <c r="E5" s="108">
        <v>0</v>
      </c>
    </row>
    <row r="6" spans="1:5" ht="21.75" customHeight="1">
      <c r="A6" s="4" t="s">
        <v>103</v>
      </c>
      <c r="B6" s="33">
        <v>3.83633333333333</v>
      </c>
      <c r="C6" s="18">
        <v>-0.0768428651640323</v>
      </c>
      <c r="D6" s="66">
        <v>0</v>
      </c>
      <c r="E6" s="98">
        <v>0</v>
      </c>
    </row>
    <row r="7" spans="1:5" ht="21.75" customHeight="1">
      <c r="A7" s="4" t="s">
        <v>79</v>
      </c>
      <c r="B7" s="33">
        <v>3.819</v>
      </c>
      <c r="C7" s="18">
        <v>-0.0105363157440176</v>
      </c>
      <c r="D7" s="66">
        <v>-0.017196353402560094</v>
      </c>
      <c r="E7" s="98">
        <v>-0.06682196781803018</v>
      </c>
    </row>
    <row r="8" spans="1:5" ht="21.75" customHeight="1" thickBot="1">
      <c r="A8" s="4" t="s">
        <v>80</v>
      </c>
      <c r="B8" s="33">
        <v>3.42633333333333</v>
      </c>
      <c r="C8" s="18">
        <v>-0.065035473894851</v>
      </c>
      <c r="D8" s="66">
        <v>-0.01801670010809009</v>
      </c>
      <c r="E8" s="98">
        <v>-0.0628638187063002</v>
      </c>
    </row>
    <row r="9" spans="1:5" ht="21.75" customHeight="1" thickTop="1">
      <c r="A9" s="83" t="s">
        <v>81</v>
      </c>
      <c r="B9" s="106">
        <v>3.476</v>
      </c>
      <c r="C9" s="43">
        <v>-0.04914744232697921</v>
      </c>
      <c r="D9" s="86">
        <v>-0.0038750653223916798</v>
      </c>
      <c r="E9" s="99">
        <v>-0.013522126182889949</v>
      </c>
    </row>
    <row r="10" spans="1:5" ht="21.75" customHeight="1">
      <c r="A10" s="4" t="s">
        <v>201</v>
      </c>
      <c r="B10" s="33">
        <v>3.85195198782984</v>
      </c>
      <c r="C10" s="18">
        <v>0.004071245415720792</v>
      </c>
      <c r="D10" s="66">
        <v>0.01315546814957158</v>
      </c>
      <c r="E10" s="98">
        <v>0.05001624457707976</v>
      </c>
    </row>
    <row r="11" spans="1:5" ht="21.75" customHeight="1">
      <c r="A11" s="4" t="s">
        <v>202</v>
      </c>
      <c r="B11" s="33">
        <v>3.68395759603841</v>
      </c>
      <c r="C11" s="18">
        <v>-0.035360671369884744</v>
      </c>
      <c r="D11" s="66">
        <v>0.03902852744170393</v>
      </c>
      <c r="E11" s="98">
        <v>0.13837872236778015</v>
      </c>
    </row>
    <row r="12" spans="1:5" ht="21.75" customHeight="1">
      <c r="A12" s="4" t="s">
        <v>94</v>
      </c>
      <c r="B12" s="33">
        <v>3.41355973621772</v>
      </c>
      <c r="C12" s="18">
        <v>-0.0037280660907510477</v>
      </c>
      <c r="D12" s="66">
        <v>0.024493154583842935</v>
      </c>
      <c r="E12" s="98">
        <v>0.08160996091215988</v>
      </c>
    </row>
    <row r="13" spans="1:5" ht="21.75" customHeight="1">
      <c r="A13" s="4" t="s">
        <v>121</v>
      </c>
      <c r="B13" s="33">
        <v>3.50837976391104</v>
      </c>
      <c r="C13" s="18">
        <v>0.009315237028492573</v>
      </c>
      <c r="D13" s="66">
        <v>0.01718604958365133</v>
      </c>
      <c r="E13" s="98">
        <v>0.05927646039338974</v>
      </c>
    </row>
    <row r="14" spans="1:5" ht="21.75" customHeight="1">
      <c r="A14" s="4" t="s">
        <v>12</v>
      </c>
      <c r="B14" s="33">
        <v>3.86294258495875</v>
      </c>
      <c r="C14" s="18">
        <v>0.0028532539251877598</v>
      </c>
      <c r="D14" s="66">
        <v>-0.003827740072800623</v>
      </c>
      <c r="E14" s="98">
        <v>-0.014843155873919933</v>
      </c>
    </row>
    <row r="15" spans="1:5" ht="21.75" customHeight="1">
      <c r="A15" s="4" t="s">
        <v>85</v>
      </c>
      <c r="B15" s="33">
        <v>3.5941373888806</v>
      </c>
      <c r="C15" s="18">
        <v>-0.02438144436146583</v>
      </c>
      <c r="D15" s="66">
        <v>-0.02786838441867545</v>
      </c>
      <c r="E15" s="98">
        <v>-0.10303419907494993</v>
      </c>
    </row>
    <row r="16" spans="1:5" ht="21.75" customHeight="1">
      <c r="A16" s="4" t="s">
        <v>11</v>
      </c>
      <c r="B16" s="33">
        <v>3.33255020072875</v>
      </c>
      <c r="C16" s="18">
        <v>-0.02373168825184524</v>
      </c>
      <c r="D16" s="66">
        <v>-0.055306766581870836</v>
      </c>
      <c r="E16" s="98">
        <v>-0.19510309754965016</v>
      </c>
    </row>
    <row r="17" spans="1:5" ht="21.75" customHeight="1">
      <c r="A17" s="4" t="s">
        <v>17</v>
      </c>
      <c r="B17" s="33">
        <v>3.49937254811183</v>
      </c>
      <c r="C17" s="18">
        <v>-0.002567343447782644</v>
      </c>
      <c r="D17" s="66">
        <v>-0.03475048357584132</v>
      </c>
      <c r="E17" s="98">
        <v>-0.12598285333455017</v>
      </c>
    </row>
    <row r="18" spans="1:5" ht="21.75" customHeight="1">
      <c r="A18" s="4" t="s">
        <v>167</v>
      </c>
      <c r="B18" s="33">
        <v>3.90726665004575</v>
      </c>
      <c r="C18" s="18">
        <v>0.011474171337566785</v>
      </c>
      <c r="D18" s="66">
        <v>-0.0454581373617402</v>
      </c>
      <c r="E18" s="98">
        <v>-0.1860757197131302</v>
      </c>
    </row>
    <row r="19" spans="1:5" ht="21.75" customHeight="1">
      <c r="A19" s="4" t="s">
        <v>168</v>
      </c>
      <c r="B19" s="33">
        <v>3.6980068411003</v>
      </c>
      <c r="C19" s="18">
        <v>0.028899688849137295</v>
      </c>
      <c r="D19" s="66">
        <v>-0.04745029980449156</v>
      </c>
      <c r="E19" s="98">
        <v>-0.18421247022937992</v>
      </c>
    </row>
    <row r="20" spans="1:5" ht="21.75" customHeight="1">
      <c r="A20" s="4" t="s">
        <v>16</v>
      </c>
      <c r="B20" s="33">
        <v>3.49693043491255</v>
      </c>
      <c r="C20" s="18">
        <v>0.04932565881463802</v>
      </c>
      <c r="D20" s="66">
        <v>-0.051168729707770866</v>
      </c>
      <c r="E20" s="98">
        <v>-0.18858304298488004</v>
      </c>
    </row>
    <row r="21" spans="1:5" ht="21.75" customHeight="1">
      <c r="A21" s="4" t="s">
        <v>219</v>
      </c>
      <c r="B21" s="33">
        <v>3.61865237600608</v>
      </c>
      <c r="C21" s="18">
        <v>0.034086061502257126</v>
      </c>
      <c r="D21" s="66">
        <v>-0.041037878140582906</v>
      </c>
      <c r="E21" s="98">
        <v>-0.15485681014357988</v>
      </c>
    </row>
    <row r="22" spans="1:5" ht="21.75" customHeight="1">
      <c r="A22" s="4" t="s">
        <v>220</v>
      </c>
      <c r="B22" s="33">
        <v>4.03769632066675</v>
      </c>
      <c r="C22" s="18">
        <v>0.03338130777930726</v>
      </c>
      <c r="D22" s="66">
        <v>-0.047014470827417165</v>
      </c>
      <c r="E22" s="98">
        <v>-0.1991952134286592</v>
      </c>
    </row>
    <row r="23" spans="1:5" ht="21.75" customHeight="1">
      <c r="A23" s="4" t="s">
        <v>221</v>
      </c>
      <c r="B23" s="33">
        <v>3.81851248641406</v>
      </c>
      <c r="C23" s="18">
        <v>0.03258664748113471</v>
      </c>
      <c r="D23" s="66">
        <v>-0.05028917245557418</v>
      </c>
      <c r="E23" s="98">
        <v>-0.2021982137968803</v>
      </c>
    </row>
    <row r="24" spans="1:5" ht="21.75" customHeight="1">
      <c r="A24" s="4" t="s">
        <v>222</v>
      </c>
      <c r="B24" s="33">
        <v>3.62404494744487</v>
      </c>
      <c r="C24" s="18">
        <v>0.036350312051746325</v>
      </c>
      <c r="D24" s="66">
        <v>-0.05118134753448034</v>
      </c>
      <c r="E24" s="98">
        <v>-0.19548888868675984</v>
      </c>
    </row>
    <row r="25" spans="1:4" ht="21.75" customHeight="1">
      <c r="A25" s="40"/>
      <c r="B25" s="40"/>
      <c r="C25" s="40"/>
      <c r="D25" s="40"/>
    </row>
    <row r="26" ht="21.75" customHeight="1">
      <c r="A26" s="60" t="s">
        <v>78</v>
      </c>
    </row>
    <row r="27" spans="1:3" ht="21.75" customHeight="1">
      <c r="A27" s="81" t="s">
        <v>204</v>
      </c>
      <c r="B27" s="3"/>
      <c r="C27" s="3"/>
    </row>
    <row r="28" spans="1:3" ht="21.75" customHeight="1">
      <c r="A28" s="109" t="s">
        <v>37</v>
      </c>
      <c r="B28" s="3"/>
      <c r="C28" s="3"/>
    </row>
    <row r="29" spans="1:4" ht="21.75" customHeight="1">
      <c r="A29" s="40"/>
      <c r="B29" s="40"/>
      <c r="C29" s="40"/>
      <c r="D29" s="40"/>
    </row>
    <row r="31" spans="1:5" ht="21.75" customHeight="1">
      <c r="A31" s="122" t="str">
        <f>Headings!F23</f>
        <v>Page 23</v>
      </c>
      <c r="B31" s="118"/>
      <c r="C31" s="118"/>
      <c r="D31" s="118"/>
      <c r="E31" s="119"/>
    </row>
  </sheetData>
  <sheetProtection/>
  <mergeCells count="3">
    <mergeCell ref="A1:E1"/>
    <mergeCell ref="A2:E2"/>
    <mergeCell ref="A31:E31"/>
  </mergeCells>
  <printOptions/>
  <pageMargins left="0.75" right="0.75" top="1" bottom="1" header="0.5" footer="0.5"/>
  <pageSetup fitToHeight="1" fitToWidth="1" orientation="portrait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32" sqref="A32:E32"/>
    </sheetView>
  </sheetViews>
  <sheetFormatPr defaultColWidth="10.75390625" defaultRowHeight="21.75" customHeight="1"/>
  <cols>
    <col min="1" max="1" width="11.75390625" style="2" customWidth="1"/>
    <col min="2" max="2" width="17.25390625" style="2" customWidth="1"/>
    <col min="3" max="3" width="11.75390625" style="2" customWidth="1"/>
    <col min="4" max="4" width="17.125" style="1" customWidth="1"/>
    <col min="5" max="5" width="11.75390625" style="1" customWidth="1"/>
    <col min="6" max="16384" width="10.75390625" style="1" customWidth="1"/>
  </cols>
  <sheetData>
    <row r="1" spans="1:5" ht="22.5">
      <c r="A1" s="128" t="s">
        <v>152</v>
      </c>
      <c r="B1" s="120"/>
      <c r="C1" s="120"/>
      <c r="D1" s="124"/>
      <c r="E1" s="121"/>
    </row>
    <row r="2" spans="1:5" ht="21.75" customHeight="1">
      <c r="A2" s="120" t="s">
        <v>113</v>
      </c>
      <c r="B2" s="120"/>
      <c r="C2" s="120"/>
      <c r="D2" s="125"/>
      <c r="E2" s="119"/>
    </row>
    <row r="3" spans="1:4" ht="21.75" customHeight="1">
      <c r="A3" s="126"/>
      <c r="B3" s="126"/>
      <c r="C3" s="126"/>
      <c r="D3" s="125"/>
    </row>
    <row r="4" spans="1:5" s="52" customFormat="1" ht="43.5" customHeight="1">
      <c r="A4" s="54" t="s">
        <v>100</v>
      </c>
      <c r="B4" s="77" t="s">
        <v>97</v>
      </c>
      <c r="C4" s="77" t="s">
        <v>33</v>
      </c>
      <c r="D4" s="77" t="s">
        <v>98</v>
      </c>
      <c r="E4" s="79" t="s">
        <v>33</v>
      </c>
    </row>
    <row r="5" spans="1:5" s="2" customFormat="1" ht="21.75" customHeight="1">
      <c r="A5" s="9">
        <v>2003</v>
      </c>
      <c r="B5" s="17" t="s">
        <v>99</v>
      </c>
      <c r="C5" s="17" t="s">
        <v>99</v>
      </c>
      <c r="D5" s="47" t="s">
        <v>99</v>
      </c>
      <c r="E5" s="36" t="s">
        <v>99</v>
      </c>
    </row>
    <row r="6" spans="1:5" s="2" customFormat="1" ht="21.75" customHeight="1">
      <c r="A6" s="10">
        <v>2004</v>
      </c>
      <c r="B6" s="18" t="s">
        <v>99</v>
      </c>
      <c r="C6" s="18" t="s">
        <v>99</v>
      </c>
      <c r="D6" s="38" t="s">
        <v>99</v>
      </c>
      <c r="E6" s="37" t="s">
        <v>99</v>
      </c>
    </row>
    <row r="7" spans="1:5" s="2" customFormat="1" ht="21.75" customHeight="1">
      <c r="A7" s="10">
        <v>2005</v>
      </c>
      <c r="B7" s="18" t="s">
        <v>99</v>
      </c>
      <c r="C7" s="18" t="s">
        <v>99</v>
      </c>
      <c r="D7" s="38" t="s">
        <v>99</v>
      </c>
      <c r="E7" s="37" t="s">
        <v>99</v>
      </c>
    </row>
    <row r="8" spans="1:5" s="2" customFormat="1" ht="21.75" customHeight="1">
      <c r="A8" s="10">
        <v>2006</v>
      </c>
      <c r="B8" s="18" t="s">
        <v>99</v>
      </c>
      <c r="C8" s="18" t="s">
        <v>99</v>
      </c>
      <c r="D8" s="38" t="s">
        <v>99</v>
      </c>
      <c r="E8" s="37" t="s">
        <v>99</v>
      </c>
    </row>
    <row r="9" spans="1:5" s="2" customFormat="1" ht="21.75" customHeight="1">
      <c r="A9" s="10">
        <v>2007</v>
      </c>
      <c r="B9" s="18" t="s">
        <v>99</v>
      </c>
      <c r="C9" s="18" t="s">
        <v>99</v>
      </c>
      <c r="D9" s="38" t="s">
        <v>99</v>
      </c>
      <c r="E9" s="37" t="s">
        <v>99</v>
      </c>
    </row>
    <row r="10" spans="1:5" ht="21.75" customHeight="1">
      <c r="A10" s="10">
        <v>2008</v>
      </c>
      <c r="B10" s="18" t="s">
        <v>99</v>
      </c>
      <c r="C10" s="18" t="s">
        <v>99</v>
      </c>
      <c r="D10" s="38" t="s">
        <v>99</v>
      </c>
      <c r="E10" s="37" t="s">
        <v>99</v>
      </c>
    </row>
    <row r="11" spans="1:5" ht="21.75" customHeight="1">
      <c r="A11" s="10">
        <v>2009</v>
      </c>
      <c r="B11" s="18" t="s">
        <v>99</v>
      </c>
      <c r="C11" s="18" t="s">
        <v>99</v>
      </c>
      <c r="D11" s="38" t="s">
        <v>99</v>
      </c>
      <c r="E11" s="37" t="s">
        <v>99</v>
      </c>
    </row>
    <row r="12" spans="1:5" ht="21.75" customHeight="1">
      <c r="A12" s="10">
        <v>2010</v>
      </c>
      <c r="B12" s="18" t="s">
        <v>99</v>
      </c>
      <c r="C12" s="18" t="s">
        <v>99</v>
      </c>
      <c r="D12" s="38" t="s">
        <v>99</v>
      </c>
      <c r="E12" s="37" t="s">
        <v>99</v>
      </c>
    </row>
    <row r="13" spans="1:5" ht="21.75" customHeight="1">
      <c r="A13" s="10">
        <v>2011</v>
      </c>
      <c r="B13" s="18" t="s">
        <v>99</v>
      </c>
      <c r="C13" s="18" t="s">
        <v>99</v>
      </c>
      <c r="D13" s="38" t="s">
        <v>99</v>
      </c>
      <c r="E13" s="37" t="s">
        <v>99</v>
      </c>
    </row>
    <row r="14" spans="1:5" ht="21.75" customHeight="1">
      <c r="A14" s="4">
        <v>2012</v>
      </c>
      <c r="B14" s="33" t="s">
        <v>99</v>
      </c>
      <c r="C14" s="18" t="s">
        <v>99</v>
      </c>
      <c r="D14" s="33" t="s">
        <v>99</v>
      </c>
      <c r="E14" s="15" t="s">
        <v>99</v>
      </c>
    </row>
    <row r="15" spans="1:5" ht="21.75" customHeight="1" thickBot="1">
      <c r="A15" s="6">
        <v>2013</v>
      </c>
      <c r="B15" s="68" t="s">
        <v>99</v>
      </c>
      <c r="C15" s="26" t="s">
        <v>99</v>
      </c>
      <c r="D15" s="68" t="s">
        <v>99</v>
      </c>
      <c r="E15" s="78" t="s">
        <v>99</v>
      </c>
    </row>
    <row r="16" spans="1:5" ht="21.75" customHeight="1" thickTop="1">
      <c r="A16" s="4">
        <v>2014</v>
      </c>
      <c r="B16" s="33">
        <v>3.29</v>
      </c>
      <c r="C16" s="18">
        <v>-0.006042296072507614</v>
      </c>
      <c r="D16" s="33">
        <v>3</v>
      </c>
      <c r="E16" s="15">
        <v>-0.0033222591362125353</v>
      </c>
    </row>
    <row r="17" spans="1:5" ht="21.75" customHeight="1">
      <c r="A17" s="4">
        <v>2015</v>
      </c>
      <c r="B17" s="33">
        <v>3.22</v>
      </c>
      <c r="C17" s="18">
        <v>-0.02127659574468077</v>
      </c>
      <c r="D17" s="33">
        <v>2.92</v>
      </c>
      <c r="E17" s="15">
        <v>-0.026666666666666727</v>
      </c>
    </row>
    <row r="18" spans="1:5" ht="21.75" customHeight="1">
      <c r="A18" s="4">
        <v>2016</v>
      </c>
      <c r="B18" s="33">
        <v>3.13</v>
      </c>
      <c r="C18" s="18">
        <v>-0.02795031055900632</v>
      </c>
      <c r="D18" s="33">
        <v>2.85</v>
      </c>
      <c r="E18" s="15">
        <v>-0.023972602739726012</v>
      </c>
    </row>
    <row r="19" spans="1:5" ht="21.75" customHeight="1">
      <c r="A19" s="4">
        <v>2017</v>
      </c>
      <c r="B19" s="33">
        <v>3.05</v>
      </c>
      <c r="C19" s="18">
        <v>-0.025559105431309903</v>
      </c>
      <c r="D19" s="38" t="s">
        <v>99</v>
      </c>
      <c r="E19" s="37" t="s">
        <v>99</v>
      </c>
    </row>
    <row r="20" spans="1:5" ht="21.75" customHeight="1">
      <c r="A20" s="4">
        <v>2018</v>
      </c>
      <c r="B20" s="18" t="s">
        <v>99</v>
      </c>
      <c r="C20" s="18" t="s">
        <v>99</v>
      </c>
      <c r="D20" s="38" t="s">
        <v>99</v>
      </c>
      <c r="E20" s="37" t="s">
        <v>99</v>
      </c>
    </row>
    <row r="21" spans="1:5" ht="21.75" customHeight="1">
      <c r="A21" s="4">
        <v>2019</v>
      </c>
      <c r="B21" s="18" t="s">
        <v>99</v>
      </c>
      <c r="C21" s="18" t="s">
        <v>99</v>
      </c>
      <c r="D21" s="38" t="s">
        <v>99</v>
      </c>
      <c r="E21" s="37" t="s">
        <v>99</v>
      </c>
    </row>
    <row r="22" spans="1:5" ht="21.75" customHeight="1">
      <c r="A22" s="4">
        <v>2020</v>
      </c>
      <c r="B22" s="18" t="s">
        <v>99</v>
      </c>
      <c r="C22" s="18" t="s">
        <v>99</v>
      </c>
      <c r="D22" s="38" t="s">
        <v>99</v>
      </c>
      <c r="E22" s="37" t="s">
        <v>99</v>
      </c>
    </row>
    <row r="23" spans="1:5" ht="21.75" customHeight="1">
      <c r="A23" s="4">
        <v>2021</v>
      </c>
      <c r="B23" s="18" t="s">
        <v>99</v>
      </c>
      <c r="C23" s="18" t="s">
        <v>99</v>
      </c>
      <c r="D23" s="38" t="s">
        <v>99</v>
      </c>
      <c r="E23" s="37" t="s">
        <v>99</v>
      </c>
    </row>
    <row r="24" spans="1:5" ht="21.75" customHeight="1">
      <c r="A24" s="4">
        <v>2022</v>
      </c>
      <c r="B24" s="18" t="s">
        <v>99</v>
      </c>
      <c r="C24" s="18" t="s">
        <v>99</v>
      </c>
      <c r="D24" s="38" t="s">
        <v>99</v>
      </c>
      <c r="E24" s="37" t="s">
        <v>99</v>
      </c>
    </row>
    <row r="25" spans="1:3" ht="21.75" customHeight="1">
      <c r="A25" s="1"/>
      <c r="B25" s="1"/>
      <c r="C25" s="1"/>
    </row>
    <row r="26" spans="1:3" ht="21.75" customHeight="1">
      <c r="A26" s="70" t="s">
        <v>78</v>
      </c>
      <c r="B26" s="1"/>
      <c r="C26" s="1"/>
    </row>
    <row r="27" spans="1:7" ht="21.75" customHeight="1">
      <c r="A27" s="61" t="s">
        <v>234</v>
      </c>
      <c r="D27" s="2"/>
      <c r="E27" s="2"/>
      <c r="F27" s="2"/>
      <c r="G27" s="2"/>
    </row>
    <row r="28" spans="1:7" ht="21.75" customHeight="1">
      <c r="A28" s="61" t="s">
        <v>226</v>
      </c>
      <c r="D28" s="2"/>
      <c r="E28" s="2"/>
      <c r="F28" s="2"/>
      <c r="G28" s="2"/>
    </row>
    <row r="29" spans="1:3" ht="21.75" customHeight="1">
      <c r="A29" s="81"/>
      <c r="B29" s="1"/>
      <c r="C29" s="1"/>
    </row>
    <row r="30" ht="21.75" customHeight="1">
      <c r="A30" s="61"/>
    </row>
    <row r="32" spans="1:5" ht="21.75" customHeight="1">
      <c r="A32" s="122" t="str">
        <f>Headings!F24</f>
        <v>Page 24</v>
      </c>
      <c r="B32" s="118"/>
      <c r="C32" s="118"/>
      <c r="D32" s="118"/>
      <c r="E32" s="119"/>
    </row>
  </sheetData>
  <sheetProtection/>
  <mergeCells count="4">
    <mergeCell ref="A32:E32"/>
    <mergeCell ref="A3:D3"/>
    <mergeCell ref="A1:E1"/>
    <mergeCell ref="A2:E2"/>
  </mergeCells>
  <printOptions/>
  <pageMargins left="0.75" right="0.75" top="1" bottom="1" header="0.5" footer="0.5"/>
  <pageSetup fitToHeight="1" fitToWidth="1" orientation="portrait" paperSize="9" scale="7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10.75390625" style="2" customWidth="1"/>
    <col min="2" max="2" width="17.75390625" style="2" customWidth="1"/>
    <col min="3" max="3" width="10.75390625" style="2" customWidth="1"/>
    <col min="4" max="4" width="17.75390625" style="67" customWidth="1"/>
    <col min="5" max="5" width="17.75390625" style="40" customWidth="1"/>
    <col min="6" max="16384" width="10.75390625" style="40" customWidth="1"/>
  </cols>
  <sheetData>
    <row r="1" spans="1:5" ht="21.75">
      <c r="A1" s="120" t="str">
        <f>Headings!E25</f>
        <v>March 2014 Recorded Documents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ht="66" customHeight="1">
      <c r="A4" s="51" t="s">
        <v>95</v>
      </c>
      <c r="B4" s="77" t="s">
        <v>101</v>
      </c>
      <c r="C4" s="77" t="s">
        <v>83</v>
      </c>
      <c r="D4" s="59" t="str">
        <f>Headings!E45</f>
        <v>% Change from August 2013 Forecast</v>
      </c>
      <c r="E4" s="85" t="str">
        <f>Headings!F46</f>
        <v># Change from August 2013 Forecast</v>
      </c>
    </row>
    <row r="5" spans="1:5" ht="21.75" customHeight="1">
      <c r="A5" s="5" t="s">
        <v>10</v>
      </c>
      <c r="B5" s="7">
        <v>150097</v>
      </c>
      <c r="C5" s="42">
        <v>0.24510146634040675</v>
      </c>
      <c r="D5" s="87">
        <v>0</v>
      </c>
      <c r="E5" s="104">
        <v>0</v>
      </c>
    </row>
    <row r="6" spans="1:5" ht="21.75" customHeight="1">
      <c r="A6" s="10" t="s">
        <v>103</v>
      </c>
      <c r="B6" s="8">
        <v>159715</v>
      </c>
      <c r="C6" s="12">
        <v>0.2841946349721627</v>
      </c>
      <c r="D6" s="66">
        <v>6.88774232329159E-05</v>
      </c>
      <c r="E6" s="96">
        <v>11</v>
      </c>
    </row>
    <row r="7" spans="1:5" ht="21.75" customHeight="1">
      <c r="A7" s="10" t="s">
        <v>79</v>
      </c>
      <c r="B7" s="8">
        <v>167530</v>
      </c>
      <c r="C7" s="12">
        <v>0.3292532294181867</v>
      </c>
      <c r="D7" s="66">
        <v>0.06575689290616382</v>
      </c>
      <c r="E7" s="96">
        <v>10336.552680911991</v>
      </c>
    </row>
    <row r="8" spans="1:5" ht="21.75" customHeight="1" thickBot="1">
      <c r="A8" s="10" t="s">
        <v>80</v>
      </c>
      <c r="B8" s="8">
        <v>112456.999999999</v>
      </c>
      <c r="C8" s="12">
        <v>0.2170553321224702</v>
      </c>
      <c r="D8" s="66">
        <v>-0.2575875271755449</v>
      </c>
      <c r="E8" s="96">
        <v>-39018.095201681004</v>
      </c>
    </row>
    <row r="9" spans="1:5" ht="21.75" customHeight="1" thickTop="1">
      <c r="A9" s="83" t="s">
        <v>81</v>
      </c>
      <c r="B9" s="103">
        <v>97610.2960076172</v>
      </c>
      <c r="C9" s="44">
        <v>-0.349685230167044</v>
      </c>
      <c r="D9" s="111">
        <v>-0.3140519807202711</v>
      </c>
      <c r="E9" s="97">
        <v>-44689.547805783805</v>
      </c>
    </row>
    <row r="10" spans="1:5" ht="21.75" customHeight="1">
      <c r="A10" s="10" t="s">
        <v>201</v>
      </c>
      <c r="B10" s="8">
        <v>120107.114612931</v>
      </c>
      <c r="C10" s="12">
        <v>-0.2479910176694049</v>
      </c>
      <c r="D10" s="66">
        <v>-0.2476701410437977</v>
      </c>
      <c r="E10" s="96">
        <v>-39539.765253794016</v>
      </c>
    </row>
    <row r="11" spans="1:5" ht="21.75" customHeight="1">
      <c r="A11" s="10" t="s">
        <v>202</v>
      </c>
      <c r="B11" s="8">
        <v>122378.947978197</v>
      </c>
      <c r="C11" s="12">
        <v>-0.2695102490407867</v>
      </c>
      <c r="D11" s="66">
        <v>-0.21637559893593517</v>
      </c>
      <c r="E11" s="96">
        <v>-33791.467098237</v>
      </c>
    </row>
    <row r="12" spans="1:5" ht="21.75" customHeight="1">
      <c r="A12" s="10" t="s">
        <v>94</v>
      </c>
      <c r="B12" s="8">
        <v>122189.611277549</v>
      </c>
      <c r="C12" s="12">
        <v>0.086545179735811</v>
      </c>
      <c r="D12" s="66">
        <v>-0.19372578091816928</v>
      </c>
      <c r="E12" s="96">
        <v>-29358.842568210996</v>
      </c>
    </row>
    <row r="13" spans="1:5" ht="21.75" customHeight="1">
      <c r="A13" s="10" t="s">
        <v>121</v>
      </c>
      <c r="B13" s="8">
        <v>119438.148557129</v>
      </c>
      <c r="C13" s="12">
        <v>0.22362243986851982</v>
      </c>
      <c r="D13" s="66">
        <v>-0.16700007665308847</v>
      </c>
      <c r="E13" s="96">
        <v>-23944.996158224996</v>
      </c>
    </row>
    <row r="14" spans="1:5" ht="21.75" customHeight="1">
      <c r="A14" s="10" t="s">
        <v>12</v>
      </c>
      <c r="B14" s="8">
        <v>136478.839526303</v>
      </c>
      <c r="C14" s="12">
        <v>0.13630936823462236</v>
      </c>
      <c r="D14" s="66">
        <v>-0.14265505957209768</v>
      </c>
      <c r="E14" s="96">
        <v>-22708.94253279001</v>
      </c>
    </row>
    <row r="15" spans="1:5" ht="21.75" customHeight="1">
      <c r="A15" s="10" t="s">
        <v>85</v>
      </c>
      <c r="B15" s="8">
        <v>136159.888050822</v>
      </c>
      <c r="C15" s="12">
        <v>0.1126087476669615</v>
      </c>
      <c r="D15" s="66">
        <v>-0.11646129843823627</v>
      </c>
      <c r="E15" s="96">
        <v>-17947.552642090013</v>
      </c>
    </row>
    <row r="16" spans="1:5" ht="21.75" customHeight="1">
      <c r="A16" s="10" t="s">
        <v>11</v>
      </c>
      <c r="B16" s="8">
        <v>131342.395231988</v>
      </c>
      <c r="C16" s="12">
        <v>0.0749064004602551</v>
      </c>
      <c r="D16" s="66">
        <v>-0.11615004311225452</v>
      </c>
      <c r="E16" s="96">
        <v>-17260.197559301014</v>
      </c>
    </row>
    <row r="17" spans="1:5" ht="21.75" customHeight="1">
      <c r="A17" s="10" t="s">
        <v>17</v>
      </c>
      <c r="B17" s="8">
        <v>126843.987368869</v>
      </c>
      <c r="C17" s="12">
        <v>0.06200563974915996</v>
      </c>
      <c r="D17" s="66">
        <v>-0.09865675288676434</v>
      </c>
      <c r="E17" s="96">
        <v>-13883.740691575003</v>
      </c>
    </row>
    <row r="18" spans="1:5" ht="21.75" customHeight="1">
      <c r="A18" s="10" t="s">
        <v>167</v>
      </c>
      <c r="B18" s="8">
        <v>141347.427162066</v>
      </c>
      <c r="C18" s="12">
        <v>0.03567283875405969</v>
      </c>
      <c r="D18" s="66">
        <v>-0.09955016611070466</v>
      </c>
      <c r="E18" s="96">
        <v>-15626.811537659029</v>
      </c>
    </row>
    <row r="19" spans="1:5" ht="21.75" customHeight="1">
      <c r="A19" s="10" t="s">
        <v>168</v>
      </c>
      <c r="B19" s="8">
        <v>138130.980950112</v>
      </c>
      <c r="C19" s="12">
        <v>0.01447631110385661</v>
      </c>
      <c r="D19" s="66">
        <v>-0.09246551548601589</v>
      </c>
      <c r="E19" s="96">
        <v>-14073.68268213101</v>
      </c>
    </row>
    <row r="20" spans="1:5" ht="21.75" customHeight="1">
      <c r="A20" s="10" t="s">
        <v>16</v>
      </c>
      <c r="B20" s="8">
        <v>131765.322479816</v>
      </c>
      <c r="C20" s="12">
        <v>0.003220036052190123</v>
      </c>
      <c r="D20" s="66">
        <v>-0.1052752399025828</v>
      </c>
      <c r="E20" s="96">
        <v>-15503.79128145898</v>
      </c>
    </row>
    <row r="21" spans="1:5" ht="21.75" customHeight="1">
      <c r="A21" s="10" t="s">
        <v>219</v>
      </c>
      <c r="B21" s="8">
        <v>126055.021413866</v>
      </c>
      <c r="C21" s="12">
        <v>-0.00621997125262741</v>
      </c>
      <c r="D21" s="66" t="s">
        <v>206</v>
      </c>
      <c r="E21" s="96" t="s">
        <v>206</v>
      </c>
    </row>
    <row r="22" spans="1:5" ht="21.75" customHeight="1">
      <c r="A22" s="10" t="s">
        <v>220</v>
      </c>
      <c r="B22" s="8">
        <v>140365.205241496</v>
      </c>
      <c r="C22" s="12">
        <v>-0.006948990443552905</v>
      </c>
      <c r="D22" s="66" t="s">
        <v>206</v>
      </c>
      <c r="E22" s="96" t="s">
        <v>206</v>
      </c>
    </row>
    <row r="23" spans="1:5" ht="21.75" customHeight="1">
      <c r="A23" s="10" t="s">
        <v>221</v>
      </c>
      <c r="B23" s="8">
        <v>136965.516757832</v>
      </c>
      <c r="C23" s="12">
        <v>-0.008437384461208675</v>
      </c>
      <c r="D23" s="66" t="s">
        <v>206</v>
      </c>
      <c r="E23" s="96" t="s">
        <v>206</v>
      </c>
    </row>
    <row r="24" spans="1:5" ht="21.75" customHeight="1">
      <c r="A24" s="10" t="s">
        <v>222</v>
      </c>
      <c r="B24" s="8">
        <v>130464.313237253</v>
      </c>
      <c r="C24" s="12">
        <v>-0.00987368465449101</v>
      </c>
      <c r="D24" s="66" t="s">
        <v>206</v>
      </c>
      <c r="E24" s="96" t="s">
        <v>206</v>
      </c>
    </row>
    <row r="25" spans="1:4" ht="21.75" customHeight="1">
      <c r="A25" s="40"/>
      <c r="B25" s="40"/>
      <c r="C25" s="40"/>
      <c r="D25" s="40"/>
    </row>
    <row r="26" ht="21.75" customHeight="1">
      <c r="A26" s="70" t="s">
        <v>78</v>
      </c>
    </row>
    <row r="27" spans="1:3" ht="21.75" customHeight="1">
      <c r="A27" s="61" t="s">
        <v>67</v>
      </c>
      <c r="B27" s="3"/>
      <c r="C27" s="3"/>
    </row>
    <row r="28" spans="1:4" ht="21.75" customHeight="1">
      <c r="A28" s="40"/>
      <c r="B28" s="40"/>
      <c r="C28" s="40"/>
      <c r="D28" s="40"/>
    </row>
    <row r="31" spans="1:5" ht="21.75" customHeight="1">
      <c r="A31" s="122" t="str">
        <f>Headings!F25</f>
        <v>Page 25</v>
      </c>
      <c r="B31" s="118"/>
      <c r="C31" s="118"/>
      <c r="D31" s="118"/>
      <c r="E31" s="119"/>
    </row>
  </sheetData>
  <sheetProtection/>
  <mergeCells count="3">
    <mergeCell ref="A31:E31"/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A31" sqref="A31:E31"/>
    </sheetView>
  </sheetViews>
  <sheetFormatPr defaultColWidth="10.75390625" defaultRowHeight="21.75" customHeight="1"/>
  <cols>
    <col min="1" max="1" width="10.75390625" style="2" customWidth="1"/>
    <col min="2" max="2" width="17.75390625" style="2" customWidth="1"/>
    <col min="3" max="3" width="10.75390625" style="2" customWidth="1"/>
    <col min="4" max="4" width="17.75390625" style="67" customWidth="1"/>
    <col min="5" max="5" width="17.75390625" style="40" customWidth="1"/>
    <col min="6" max="16384" width="10.75390625" style="40" customWidth="1"/>
  </cols>
  <sheetData>
    <row r="1" spans="1:5" ht="21.75">
      <c r="A1" s="120" t="str">
        <f>Headings!E26</f>
        <v>March 2014 Gambling Tax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ht="66" customHeight="1">
      <c r="A4" s="51" t="s">
        <v>95</v>
      </c>
      <c r="B4" s="77" t="s">
        <v>101</v>
      </c>
      <c r="C4" s="77" t="s">
        <v>83</v>
      </c>
      <c r="D4" s="51" t="str">
        <f>Headings!E45</f>
        <v>% Change from August 2013 Forecast</v>
      </c>
      <c r="E4" s="79" t="str">
        <f>Headings!F46</f>
        <v># Change from August 2013 Forecast</v>
      </c>
    </row>
    <row r="5" spans="1:5" ht="21.75" customHeight="1">
      <c r="A5" s="5" t="s">
        <v>10</v>
      </c>
      <c r="B5" s="88">
        <v>539613.79</v>
      </c>
      <c r="C5" s="42">
        <v>0.037206846</v>
      </c>
      <c r="D5" s="105" t="s">
        <v>206</v>
      </c>
      <c r="E5" s="104" t="s">
        <v>206</v>
      </c>
    </row>
    <row r="6" spans="1:5" ht="21.75" customHeight="1">
      <c r="A6" s="10" t="s">
        <v>103</v>
      </c>
      <c r="B6" s="89">
        <v>468870.72</v>
      </c>
      <c r="C6" s="12">
        <v>0.01581807</v>
      </c>
      <c r="D6" s="66" t="s">
        <v>206</v>
      </c>
      <c r="E6" s="96" t="s">
        <v>206</v>
      </c>
    </row>
    <row r="7" spans="1:5" ht="21.75" customHeight="1">
      <c r="A7" s="10" t="s">
        <v>79</v>
      </c>
      <c r="B7" s="89">
        <v>512095.62</v>
      </c>
      <c r="C7" s="12">
        <v>0.198602245</v>
      </c>
      <c r="D7" s="66" t="s">
        <v>206</v>
      </c>
      <c r="E7" s="96" t="s">
        <v>206</v>
      </c>
    </row>
    <row r="8" spans="1:5" ht="21.75" customHeight="1" thickBot="1">
      <c r="A8" s="10" t="s">
        <v>80</v>
      </c>
      <c r="B8" s="89">
        <v>582061.56</v>
      </c>
      <c r="C8" s="12">
        <v>0.390337346</v>
      </c>
      <c r="D8" s="66" t="s">
        <v>206</v>
      </c>
      <c r="E8" s="96" t="s">
        <v>206</v>
      </c>
    </row>
    <row r="9" spans="1:5" ht="21.75" customHeight="1" thickTop="1">
      <c r="A9" s="83" t="s">
        <v>81</v>
      </c>
      <c r="B9" s="92">
        <v>563425.9921337091</v>
      </c>
      <c r="C9" s="43">
        <v>0.044128231292438036</v>
      </c>
      <c r="D9" s="86" t="s">
        <v>206</v>
      </c>
      <c r="E9" s="97" t="s">
        <v>206</v>
      </c>
    </row>
    <row r="10" spans="1:5" ht="21.75" customHeight="1">
      <c r="A10" s="10" t="s">
        <v>201</v>
      </c>
      <c r="B10" s="89">
        <v>556890.0890868433</v>
      </c>
      <c r="C10" s="12">
        <v>0.1877263077695348</v>
      </c>
      <c r="D10" s="66" t="s">
        <v>206</v>
      </c>
      <c r="E10" s="96" t="s">
        <v>206</v>
      </c>
    </row>
    <row r="11" spans="1:5" ht="21.75" customHeight="1">
      <c r="A11" s="10" t="s">
        <v>202</v>
      </c>
      <c r="B11" s="89">
        <v>555893.3792685476</v>
      </c>
      <c r="C11" s="12">
        <v>0.08552652582450837</v>
      </c>
      <c r="D11" s="66" t="s">
        <v>206</v>
      </c>
      <c r="E11" s="96" t="s">
        <v>206</v>
      </c>
    </row>
    <row r="12" spans="1:5" ht="21.75" customHeight="1">
      <c r="A12" s="10" t="s">
        <v>94</v>
      </c>
      <c r="B12" s="89">
        <v>558988.0690334609</v>
      </c>
      <c r="C12" s="12">
        <v>-0.03964098052882781</v>
      </c>
      <c r="D12" s="66" t="s">
        <v>206</v>
      </c>
      <c r="E12" s="96" t="s">
        <v>206</v>
      </c>
    </row>
    <row r="13" spans="1:5" ht="21.75" customHeight="1">
      <c r="A13" s="10" t="s">
        <v>121</v>
      </c>
      <c r="B13" s="89">
        <v>562202.998998681</v>
      </c>
      <c r="C13" s="12">
        <v>-0.0021706366978148095</v>
      </c>
      <c r="D13" s="66" t="s">
        <v>206</v>
      </c>
      <c r="E13" s="96" t="s">
        <v>206</v>
      </c>
    </row>
    <row r="14" spans="1:5" ht="21.75" customHeight="1">
      <c r="A14" s="10" t="s">
        <v>12</v>
      </c>
      <c r="B14" s="89">
        <v>564319.118086155</v>
      </c>
      <c r="C14" s="12">
        <v>0.01334020688264248</v>
      </c>
      <c r="D14" s="66" t="s">
        <v>206</v>
      </c>
      <c r="E14" s="96" t="s">
        <v>206</v>
      </c>
    </row>
    <row r="15" spans="1:5" ht="21.75" customHeight="1">
      <c r="A15" s="10" t="s">
        <v>85</v>
      </c>
      <c r="B15" s="89">
        <v>568479.2836120558</v>
      </c>
      <c r="C15" s="12">
        <v>0.022640860303227317</v>
      </c>
      <c r="D15" s="66" t="s">
        <v>206</v>
      </c>
      <c r="E15" s="96" t="s">
        <v>206</v>
      </c>
    </row>
    <row r="16" spans="1:5" ht="21.75" customHeight="1">
      <c r="A16" s="10" t="s">
        <v>11</v>
      </c>
      <c r="B16" s="89">
        <v>568280.6404218778</v>
      </c>
      <c r="C16" s="12">
        <v>0.016623917223286266</v>
      </c>
      <c r="D16" s="66" t="s">
        <v>206</v>
      </c>
      <c r="E16" s="96" t="s">
        <v>206</v>
      </c>
    </row>
    <row r="17" spans="1:5" ht="21.75" customHeight="1">
      <c r="A17" s="10" t="s">
        <v>17</v>
      </c>
      <c r="B17" s="89">
        <v>570553.1306639103</v>
      </c>
      <c r="C17" s="12">
        <v>0.014852520673318104</v>
      </c>
      <c r="D17" s="66" t="s">
        <v>206</v>
      </c>
      <c r="E17" s="96" t="s">
        <v>206</v>
      </c>
    </row>
    <row r="18" spans="1:5" ht="21.75" customHeight="1">
      <c r="A18" s="10" t="s">
        <v>167</v>
      </c>
      <c r="B18" s="89">
        <v>572691.8059763543</v>
      </c>
      <c r="C18" s="12">
        <v>0.01483679645409608</v>
      </c>
      <c r="D18" s="66" t="s">
        <v>206</v>
      </c>
      <c r="E18" s="96" t="s">
        <v>206</v>
      </c>
    </row>
    <row r="19" spans="1:5" ht="21.75" customHeight="1">
      <c r="A19" s="10" t="s">
        <v>168</v>
      </c>
      <c r="B19" s="89">
        <v>469451.1132136538</v>
      </c>
      <c r="C19" s="12">
        <v>-0.17419838022801426</v>
      </c>
      <c r="D19" s="66" t="s">
        <v>206</v>
      </c>
      <c r="E19" s="96" t="s">
        <v>206</v>
      </c>
    </row>
    <row r="20" spans="1:5" ht="21.75" customHeight="1">
      <c r="A20" s="10" t="s">
        <v>16</v>
      </c>
      <c r="B20" s="89">
        <v>484014.0967910189</v>
      </c>
      <c r="C20" s="12">
        <v>-0.1482833262950881</v>
      </c>
      <c r="D20" s="66" t="s">
        <v>206</v>
      </c>
      <c r="E20" s="96" t="s">
        <v>206</v>
      </c>
    </row>
    <row r="21" spans="1:5" ht="21.75" customHeight="1">
      <c r="A21" s="10" t="s">
        <v>219</v>
      </c>
      <c r="B21" s="89">
        <v>457186.5323016223</v>
      </c>
      <c r="C21" s="12">
        <v>-0.19869595357468584</v>
      </c>
      <c r="D21" s="66" t="s">
        <v>206</v>
      </c>
      <c r="E21" s="96" t="s">
        <v>206</v>
      </c>
    </row>
    <row r="22" spans="1:5" ht="21.75" customHeight="1">
      <c r="A22" s="10" t="s">
        <v>220</v>
      </c>
      <c r="B22" s="89">
        <v>454709.9395264831</v>
      </c>
      <c r="C22" s="12">
        <v>-0.2060128418438424</v>
      </c>
      <c r="D22" s="66" t="s">
        <v>206</v>
      </c>
      <c r="E22" s="96" t="s">
        <v>206</v>
      </c>
    </row>
    <row r="23" spans="1:5" ht="21.75" customHeight="1">
      <c r="A23" s="10" t="s">
        <v>221</v>
      </c>
      <c r="B23" s="89">
        <v>473253.98737603356</v>
      </c>
      <c r="C23" s="12">
        <v>0.008100681956736633</v>
      </c>
      <c r="D23" s="66" t="s">
        <v>206</v>
      </c>
      <c r="E23" s="96" t="s">
        <v>206</v>
      </c>
    </row>
    <row r="24" spans="1:5" ht="21.75" customHeight="1">
      <c r="A24" s="10" t="s">
        <v>222</v>
      </c>
      <c r="B24" s="89">
        <v>486918.986548899</v>
      </c>
      <c r="C24" s="12">
        <v>0.006001663540668112</v>
      </c>
      <c r="D24" s="66" t="s">
        <v>206</v>
      </c>
      <c r="E24" s="96" t="s">
        <v>206</v>
      </c>
    </row>
    <row r="25" spans="1:4" ht="21.75" customHeight="1">
      <c r="A25" s="40"/>
      <c r="B25" s="40"/>
      <c r="C25" s="40"/>
      <c r="D25" s="40"/>
    </row>
    <row r="26" ht="21.75" customHeight="1">
      <c r="A26" s="70" t="s">
        <v>78</v>
      </c>
    </row>
    <row r="27" spans="1:3" ht="21.75" customHeight="1">
      <c r="A27" s="61" t="s">
        <v>174</v>
      </c>
      <c r="B27" s="3"/>
      <c r="C27" s="3"/>
    </row>
    <row r="28" spans="1:4" ht="21.75" customHeight="1">
      <c r="A28" s="61" t="s">
        <v>237</v>
      </c>
      <c r="B28" s="40"/>
      <c r="C28" s="40"/>
      <c r="D28" s="40"/>
    </row>
    <row r="31" spans="1:5" ht="21.75" customHeight="1">
      <c r="A31" s="122" t="str">
        <f>Headings!F26</f>
        <v>Page 26</v>
      </c>
      <c r="B31" s="118"/>
      <c r="C31" s="118"/>
      <c r="D31" s="118"/>
      <c r="E31" s="119"/>
    </row>
  </sheetData>
  <sheetProtection/>
  <mergeCells count="3">
    <mergeCell ref="A31:E31"/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A31" sqref="A31:E31"/>
    </sheetView>
  </sheetViews>
  <sheetFormatPr defaultColWidth="10.75390625" defaultRowHeight="21.75" customHeight="1"/>
  <cols>
    <col min="1" max="1" width="10.75390625" style="2" customWidth="1"/>
    <col min="2" max="2" width="17.75390625" style="2" customWidth="1"/>
    <col min="3" max="3" width="10.75390625" style="2" customWidth="1"/>
    <col min="4" max="4" width="17.75390625" style="67" customWidth="1"/>
    <col min="5" max="5" width="17.75390625" style="40" customWidth="1"/>
    <col min="6" max="16384" width="10.75390625" style="40" customWidth="1"/>
  </cols>
  <sheetData>
    <row r="1" spans="1:5" ht="21.75">
      <c r="A1" s="120" t="str">
        <f>Headings!E27</f>
        <v>March 2014 E-911 Tax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ht="66" customHeight="1">
      <c r="A4" s="51" t="s">
        <v>95</v>
      </c>
      <c r="B4" s="77" t="s">
        <v>101</v>
      </c>
      <c r="C4" s="77" t="s">
        <v>83</v>
      </c>
      <c r="D4" s="51" t="str">
        <f>Headings!E45</f>
        <v>% Change from August 2013 Forecast</v>
      </c>
      <c r="E4" s="79" t="str">
        <f>Headings!F46</f>
        <v># Change from August 2013 Forecast</v>
      </c>
    </row>
    <row r="5" spans="1:5" ht="21.75" customHeight="1">
      <c r="A5" s="5" t="s">
        <v>10</v>
      </c>
      <c r="B5" s="88">
        <v>5892440</v>
      </c>
      <c r="C5" s="42">
        <v>0.00352231806820824</v>
      </c>
      <c r="D5" s="104" t="s">
        <v>206</v>
      </c>
      <c r="E5" s="104" t="s">
        <v>206</v>
      </c>
    </row>
    <row r="6" spans="1:5" ht="21.75" customHeight="1">
      <c r="A6" s="10" t="s">
        <v>103</v>
      </c>
      <c r="B6" s="89">
        <v>5919055</v>
      </c>
      <c r="C6" s="12">
        <v>0.00770022901430178</v>
      </c>
      <c r="D6" s="96" t="s">
        <v>206</v>
      </c>
      <c r="E6" s="96" t="s">
        <v>206</v>
      </c>
    </row>
    <row r="7" spans="1:5" ht="21.75" customHeight="1">
      <c r="A7" s="10" t="s">
        <v>79</v>
      </c>
      <c r="B7" s="89">
        <v>5897892</v>
      </c>
      <c r="C7" s="12">
        <v>0.00621831444017973</v>
      </c>
      <c r="D7" s="96" t="s">
        <v>206</v>
      </c>
      <c r="E7" s="96" t="s">
        <v>206</v>
      </c>
    </row>
    <row r="8" spans="1:5" ht="21.75" customHeight="1" thickBot="1">
      <c r="A8" s="10" t="s">
        <v>80</v>
      </c>
      <c r="B8" s="89">
        <v>5896231</v>
      </c>
      <c r="C8" s="12">
        <v>-0.00590664324269963</v>
      </c>
      <c r="D8" s="96" t="s">
        <v>206</v>
      </c>
      <c r="E8" s="96" t="s">
        <v>206</v>
      </c>
    </row>
    <row r="9" spans="1:5" ht="21.75" customHeight="1" thickTop="1">
      <c r="A9" s="83" t="s">
        <v>81</v>
      </c>
      <c r="B9" s="92">
        <v>5955857</v>
      </c>
      <c r="C9" s="44">
        <v>0.010762434577187063</v>
      </c>
      <c r="D9" s="97" t="s">
        <v>206</v>
      </c>
      <c r="E9" s="97" t="s">
        <v>206</v>
      </c>
    </row>
    <row r="10" spans="1:5" ht="21.75" customHeight="1">
      <c r="A10" s="10" t="s">
        <v>201</v>
      </c>
      <c r="B10" s="89">
        <v>5964171</v>
      </c>
      <c r="C10" s="12">
        <v>0.007622162659411069</v>
      </c>
      <c r="D10" s="96" t="s">
        <v>206</v>
      </c>
      <c r="E10" s="96" t="s">
        <v>206</v>
      </c>
    </row>
    <row r="11" spans="1:5" ht="21.75" customHeight="1">
      <c r="A11" s="10" t="s">
        <v>202</v>
      </c>
      <c r="B11" s="89">
        <v>5974441</v>
      </c>
      <c r="C11" s="12">
        <v>0.012979044038107235</v>
      </c>
      <c r="D11" s="96" t="s">
        <v>206</v>
      </c>
      <c r="E11" s="96" t="s">
        <v>206</v>
      </c>
    </row>
    <row r="12" spans="1:5" ht="21.75" customHeight="1">
      <c r="A12" s="10" t="s">
        <v>94</v>
      </c>
      <c r="B12" s="89">
        <v>5988927</v>
      </c>
      <c r="C12" s="12">
        <v>0.015721229375172063</v>
      </c>
      <c r="D12" s="96" t="s">
        <v>206</v>
      </c>
      <c r="E12" s="96" t="s">
        <v>206</v>
      </c>
    </row>
    <row r="13" spans="1:5" ht="21.75" customHeight="1">
      <c r="A13" s="10" t="s">
        <v>121</v>
      </c>
      <c r="B13" s="89">
        <v>6030790</v>
      </c>
      <c r="C13" s="12">
        <v>0.012581396766242037</v>
      </c>
      <c r="D13" s="96" t="s">
        <v>206</v>
      </c>
      <c r="E13" s="96" t="s">
        <v>206</v>
      </c>
    </row>
    <row r="14" spans="1:5" ht="21.75" customHeight="1">
      <c r="A14" s="10" t="s">
        <v>12</v>
      </c>
      <c r="B14" s="89">
        <v>6041627</v>
      </c>
      <c r="C14" s="12">
        <v>0.01298688451421004</v>
      </c>
      <c r="D14" s="96" t="s">
        <v>206</v>
      </c>
      <c r="E14" s="96" t="s">
        <v>206</v>
      </c>
    </row>
    <row r="15" spans="1:5" ht="21.75" customHeight="1">
      <c r="A15" s="10" t="s">
        <v>85</v>
      </c>
      <c r="B15" s="89">
        <v>6052324</v>
      </c>
      <c r="C15" s="12">
        <v>0.013036031320754482</v>
      </c>
      <c r="D15" s="96" t="s">
        <v>206</v>
      </c>
      <c r="E15" s="96" t="s">
        <v>206</v>
      </c>
    </row>
    <row r="16" spans="1:5" ht="21.75" customHeight="1">
      <c r="A16" s="10" t="s">
        <v>11</v>
      </c>
      <c r="B16" s="89">
        <v>6062601</v>
      </c>
      <c r="C16" s="12">
        <v>0.012301702792503644</v>
      </c>
      <c r="D16" s="96" t="s">
        <v>206</v>
      </c>
      <c r="E16" s="96" t="s">
        <v>206</v>
      </c>
    </row>
    <row r="17" spans="1:5" ht="21.75" customHeight="1">
      <c r="A17" s="10" t="s">
        <v>17</v>
      </c>
      <c r="B17" s="89">
        <v>6117707</v>
      </c>
      <c r="C17" s="12">
        <v>0.014412208019181527</v>
      </c>
      <c r="D17" s="96" t="s">
        <v>206</v>
      </c>
      <c r="E17" s="96" t="s">
        <v>206</v>
      </c>
    </row>
    <row r="18" spans="1:5" ht="21.75" customHeight="1">
      <c r="A18" s="10" t="s">
        <v>167</v>
      </c>
      <c r="B18" s="89">
        <v>6126944</v>
      </c>
      <c r="C18" s="12">
        <v>0.01412152719788895</v>
      </c>
      <c r="D18" s="96" t="s">
        <v>206</v>
      </c>
      <c r="E18" s="96" t="s">
        <v>206</v>
      </c>
    </row>
    <row r="19" spans="1:5" ht="21.75" customHeight="1">
      <c r="A19" s="10" t="s">
        <v>168</v>
      </c>
      <c r="B19" s="89">
        <v>6135492</v>
      </c>
      <c r="C19" s="12">
        <v>0.013741498307096478</v>
      </c>
      <c r="D19" s="96" t="s">
        <v>206</v>
      </c>
      <c r="E19" s="96" t="s">
        <v>206</v>
      </c>
    </row>
    <row r="20" spans="1:5" ht="21.75" customHeight="1">
      <c r="A20" s="10" t="s">
        <v>16</v>
      </c>
      <c r="B20" s="89">
        <v>6143362</v>
      </c>
      <c r="C20" s="12">
        <v>0.013321180133741173</v>
      </c>
      <c r="D20" s="96" t="s">
        <v>206</v>
      </c>
      <c r="E20" s="96" t="s">
        <v>206</v>
      </c>
    </row>
    <row r="21" spans="1:5" ht="21.75" customHeight="1">
      <c r="A21" s="10" t="s">
        <v>219</v>
      </c>
      <c r="B21" s="89">
        <v>6200825</v>
      </c>
      <c r="C21" s="12">
        <v>0.013586463032636331</v>
      </c>
      <c r="D21" s="96" t="s">
        <v>206</v>
      </c>
      <c r="E21" s="96" t="s">
        <v>206</v>
      </c>
    </row>
    <row r="22" spans="1:5" ht="21.75" customHeight="1">
      <c r="A22" s="10" t="s">
        <v>220</v>
      </c>
      <c r="B22" s="89">
        <v>6203066</v>
      </c>
      <c r="C22" s="12">
        <v>0.012424138363268833</v>
      </c>
      <c r="D22" s="96" t="s">
        <v>206</v>
      </c>
      <c r="E22" s="96" t="s">
        <v>206</v>
      </c>
    </row>
    <row r="23" spans="1:5" ht="21.75" customHeight="1">
      <c r="A23" s="10" t="s">
        <v>221</v>
      </c>
      <c r="B23" s="89">
        <v>6204680</v>
      </c>
      <c r="C23" s="12">
        <v>0.011276683271691956</v>
      </c>
      <c r="D23" s="96" t="s">
        <v>206</v>
      </c>
      <c r="E23" s="96" t="s">
        <v>206</v>
      </c>
    </row>
    <row r="24" spans="1:5" ht="21.75" customHeight="1">
      <c r="A24" s="10" t="s">
        <v>222</v>
      </c>
      <c r="B24" s="89">
        <v>6205661</v>
      </c>
      <c r="C24" s="12">
        <v>0.010140864236878766</v>
      </c>
      <c r="D24" s="96" t="s">
        <v>206</v>
      </c>
      <c r="E24" s="96" t="s">
        <v>206</v>
      </c>
    </row>
    <row r="25" spans="1:4" ht="21.75" customHeight="1">
      <c r="A25" s="40"/>
      <c r="B25" s="40"/>
      <c r="C25" s="40"/>
      <c r="D25" s="40"/>
    </row>
    <row r="26" ht="21.75" customHeight="1">
      <c r="A26" s="70" t="s">
        <v>78</v>
      </c>
    </row>
    <row r="27" spans="1:3" ht="21.75" customHeight="1">
      <c r="A27" s="61" t="s">
        <v>175</v>
      </c>
      <c r="B27" s="3"/>
      <c r="C27" s="3"/>
    </row>
    <row r="28" spans="1:4" ht="21.75" customHeight="1">
      <c r="A28" s="40"/>
      <c r="B28" s="40"/>
      <c r="C28" s="40"/>
      <c r="D28" s="40"/>
    </row>
    <row r="31" spans="1:5" ht="21.75" customHeight="1">
      <c r="A31" s="122" t="str">
        <f>Headings!F27</f>
        <v>Page 27</v>
      </c>
      <c r="B31" s="118"/>
      <c r="C31" s="118"/>
      <c r="D31" s="118"/>
      <c r="E31" s="119"/>
    </row>
  </sheetData>
  <sheetProtection/>
  <mergeCells count="3">
    <mergeCell ref="A31:E31"/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scale="9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Headings!E28</f>
        <v>March 2014 Current Expense Property Tax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s="52" customFormat="1" ht="66" customHeight="1">
      <c r="A4" s="51" t="s">
        <v>248</v>
      </c>
      <c r="B4" s="77" t="s">
        <v>101</v>
      </c>
      <c r="C4" s="77" t="s">
        <v>142</v>
      </c>
      <c r="D4" s="51" t="str">
        <f>Headings!E45</f>
        <v>% Change from August 2013 Forecast</v>
      </c>
      <c r="E4" s="79" t="str">
        <f>Headings!F45</f>
        <v>$ Change from August 2013 Forecast</v>
      </c>
    </row>
    <row r="5" spans="1:5" ht="21.75" customHeight="1">
      <c r="A5" s="9">
        <v>2004</v>
      </c>
      <c r="B5" s="88" t="s">
        <v>99</v>
      </c>
      <c r="C5" s="42" t="s">
        <v>99</v>
      </c>
      <c r="D5" s="34" t="s">
        <v>99</v>
      </c>
      <c r="E5" s="93" t="s">
        <v>99</v>
      </c>
    </row>
    <row r="6" spans="1:5" ht="21.75" customHeight="1">
      <c r="A6" s="10">
        <v>2005</v>
      </c>
      <c r="B6" s="89" t="s">
        <v>99</v>
      </c>
      <c r="C6" s="12" t="s">
        <v>99</v>
      </c>
      <c r="D6" s="15" t="s">
        <v>99</v>
      </c>
      <c r="E6" s="94" t="s">
        <v>99</v>
      </c>
    </row>
    <row r="7" spans="1:5" ht="21.75" customHeight="1">
      <c r="A7" s="10">
        <v>2006</v>
      </c>
      <c r="B7" s="89" t="s">
        <v>99</v>
      </c>
      <c r="C7" s="12" t="s">
        <v>99</v>
      </c>
      <c r="D7" s="15" t="s">
        <v>99</v>
      </c>
      <c r="E7" s="94" t="s">
        <v>99</v>
      </c>
    </row>
    <row r="8" spans="1:5" ht="21.75" customHeight="1">
      <c r="A8" s="10">
        <v>2007</v>
      </c>
      <c r="B8" s="89" t="s">
        <v>99</v>
      </c>
      <c r="C8" s="12" t="s">
        <v>99</v>
      </c>
      <c r="D8" s="15" t="s">
        <v>99</v>
      </c>
      <c r="E8" s="94" t="s">
        <v>99</v>
      </c>
    </row>
    <row r="9" spans="1:5" ht="21.75" customHeight="1">
      <c r="A9" s="10">
        <v>2008</v>
      </c>
      <c r="B9" s="89" t="s">
        <v>99</v>
      </c>
      <c r="C9" s="12" t="s">
        <v>99</v>
      </c>
      <c r="D9" s="15" t="s">
        <v>99</v>
      </c>
      <c r="E9" s="94" t="s">
        <v>99</v>
      </c>
    </row>
    <row r="10" spans="1:5" ht="21.75" customHeight="1">
      <c r="A10" s="10">
        <v>2009</v>
      </c>
      <c r="B10" s="89">
        <v>268539194</v>
      </c>
      <c r="C10" s="12" t="s">
        <v>99</v>
      </c>
      <c r="D10" s="15">
        <v>0</v>
      </c>
      <c r="E10" s="94">
        <v>0</v>
      </c>
    </row>
    <row r="11" spans="1:5" ht="21.75" customHeight="1">
      <c r="A11" s="10">
        <v>2010</v>
      </c>
      <c r="B11" s="89">
        <v>274290793</v>
      </c>
      <c r="C11" s="12">
        <v>0.02141809884183976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278152152</v>
      </c>
      <c r="C12" s="12">
        <v>0.01407761069107405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284318327</v>
      </c>
      <c r="C13" s="12">
        <v>0.022168352664767355</v>
      </c>
      <c r="D13" s="15">
        <v>0</v>
      </c>
      <c r="E13" s="94">
        <v>0</v>
      </c>
    </row>
    <row r="14" spans="1:5" ht="21.75" customHeight="1">
      <c r="A14" s="10">
        <v>2013</v>
      </c>
      <c r="B14" s="89">
        <v>313137887</v>
      </c>
      <c r="C14" s="15">
        <v>0.10136370843234466</v>
      </c>
      <c r="D14" s="15">
        <v>0</v>
      </c>
      <c r="E14" s="94">
        <v>0</v>
      </c>
    </row>
    <row r="15" spans="1:5" ht="21.75" customHeight="1" thickBot="1">
      <c r="A15" s="25">
        <v>2014</v>
      </c>
      <c r="B15" s="101">
        <v>320290885</v>
      </c>
      <c r="C15" s="26">
        <v>0.022842965661322268</v>
      </c>
      <c r="D15" s="15">
        <v>0.004596159085836993</v>
      </c>
      <c r="E15" s="94">
        <v>1465372.7748104334</v>
      </c>
    </row>
    <row r="16" spans="1:5" ht="21.75" customHeight="1" thickTop="1">
      <c r="A16" s="10">
        <v>2015</v>
      </c>
      <c r="B16" s="91">
        <v>326522828.268455</v>
      </c>
      <c r="C16" s="18">
        <v>0.01945713587339526</v>
      </c>
      <c r="D16" s="16">
        <v>0.0034057502896633896</v>
      </c>
      <c r="E16" s="95">
        <v>1108280.6896771193</v>
      </c>
    </row>
    <row r="17" spans="1:5" ht="21.75" customHeight="1">
      <c r="A17" s="10">
        <v>2016</v>
      </c>
      <c r="B17" s="91">
        <v>333864811.799221</v>
      </c>
      <c r="C17" s="18">
        <v>0.02248536057861661</v>
      </c>
      <c r="D17" s="15">
        <v>0.0044159773178102935</v>
      </c>
      <c r="E17" s="94">
        <v>1467857.411087215</v>
      </c>
    </row>
    <row r="18" spans="1:5" ht="21.75" customHeight="1">
      <c r="A18" s="10">
        <v>2017</v>
      </c>
      <c r="B18" s="91">
        <v>341562748.794155</v>
      </c>
      <c r="C18" s="18">
        <v>0.023057048011287273</v>
      </c>
      <c r="D18" s="15">
        <v>0.005812924536209074</v>
      </c>
      <c r="E18" s="94">
        <v>1974003.7482975125</v>
      </c>
    </row>
    <row r="19" spans="1:5" ht="21.75" customHeight="1">
      <c r="A19" s="10">
        <v>2018</v>
      </c>
      <c r="B19" s="91">
        <v>349288495.323693</v>
      </c>
      <c r="C19" s="18">
        <v>0.022618820573416576</v>
      </c>
      <c r="D19" s="15">
        <v>0.006785094474340836</v>
      </c>
      <c r="E19" s="94">
        <v>2353983.439543307</v>
      </c>
    </row>
    <row r="20" spans="1:5" ht="21.75" customHeight="1">
      <c r="A20" s="10">
        <v>2019</v>
      </c>
      <c r="B20" s="91">
        <v>357066757.322912</v>
      </c>
      <c r="C20" s="18">
        <v>0.022268875452112313</v>
      </c>
      <c r="D20" s="15">
        <v>0.007329466987252786</v>
      </c>
      <c r="E20" s="94">
        <v>2598066.5669108033</v>
      </c>
    </row>
    <row r="21" spans="1:5" ht="21.75" customHeight="1">
      <c r="A21" s="10">
        <v>2020</v>
      </c>
      <c r="B21" s="91">
        <v>364957275.593563</v>
      </c>
      <c r="C21" s="18">
        <v>0.022098159822577124</v>
      </c>
      <c r="D21" s="15">
        <v>0.0074887461005332945</v>
      </c>
      <c r="E21" s="94">
        <v>2712757.2243767977</v>
      </c>
    </row>
    <row r="22" spans="1:5" ht="21.75" customHeight="1">
      <c r="A22" s="10">
        <v>2021</v>
      </c>
      <c r="B22" s="91">
        <v>372978880.588485</v>
      </c>
      <c r="C22" s="18">
        <v>0.02197957276471807</v>
      </c>
      <c r="D22" s="15">
        <v>0.007417948667254093</v>
      </c>
      <c r="E22" s="94">
        <v>2746365.7897256017</v>
      </c>
    </row>
    <row r="23" spans="1:5" ht="21.75" customHeight="1">
      <c r="A23" s="10">
        <v>2022</v>
      </c>
      <c r="B23" s="91">
        <v>381690005.992131</v>
      </c>
      <c r="C23" s="18">
        <v>0.0233555460027699</v>
      </c>
      <c r="D23" s="15">
        <v>0.00864487875588038</v>
      </c>
      <c r="E23" s="94">
        <v>3271383.1137508154</v>
      </c>
    </row>
    <row r="24" spans="1:5" ht="21.75" customHeight="1">
      <c r="A24" s="10">
        <v>2023</v>
      </c>
      <c r="B24" s="91">
        <v>390624149.29187</v>
      </c>
      <c r="C24" s="18">
        <v>0.023406804368682366</v>
      </c>
      <c r="D24" s="15" t="s">
        <v>206</v>
      </c>
      <c r="E24" s="94" t="s">
        <v>206</v>
      </c>
    </row>
    <row r="25" spans="1:3" ht="21.75" customHeight="1">
      <c r="A25" s="3"/>
      <c r="B25" s="3"/>
      <c r="C25" s="3"/>
    </row>
    <row r="26" spans="1:3" ht="21.75" customHeight="1">
      <c r="A26" s="70" t="s">
        <v>78</v>
      </c>
      <c r="B26" s="3"/>
      <c r="C26" s="3"/>
    </row>
    <row r="27" spans="1:3" ht="21.75" customHeight="1">
      <c r="A27" s="61" t="s">
        <v>170</v>
      </c>
      <c r="B27" s="3"/>
      <c r="C27" s="3"/>
    </row>
    <row r="28" spans="1:3" ht="21.75" customHeight="1">
      <c r="A28" s="61" t="s">
        <v>250</v>
      </c>
      <c r="B28" s="3"/>
      <c r="C28" s="3"/>
    </row>
    <row r="29" spans="1:3" ht="21.75" customHeight="1">
      <c r="A29" s="109" t="s">
        <v>38</v>
      </c>
      <c r="B29" s="40"/>
      <c r="C29" s="40"/>
    </row>
    <row r="31" spans="1:5" ht="21.75" customHeight="1">
      <c r="A31" s="115" t="str">
        <f>Headings!F28</f>
        <v>Page 28</v>
      </c>
      <c r="B31" s="118"/>
      <c r="C31" s="118"/>
      <c r="D31" s="118"/>
      <c r="E31" s="119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scale="7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Headings!E29</f>
        <v>March 2014 Developmental Disabilities &amp; Mental Health Property Tax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s="52" customFormat="1" ht="66" customHeight="1">
      <c r="A4" s="51" t="s">
        <v>248</v>
      </c>
      <c r="B4" s="77" t="s">
        <v>101</v>
      </c>
      <c r="C4" s="77" t="s">
        <v>142</v>
      </c>
      <c r="D4" s="51" t="str">
        <f>Headings!E45</f>
        <v>% Change from August 2013 Forecast</v>
      </c>
      <c r="E4" s="79" t="str">
        <f>Headings!F45</f>
        <v>$ Change from August 2013 Forecast</v>
      </c>
    </row>
    <row r="5" spans="1:5" ht="21.75" customHeight="1">
      <c r="A5" s="9">
        <v>2004</v>
      </c>
      <c r="B5" s="88">
        <v>4696875</v>
      </c>
      <c r="C5" s="42" t="s">
        <v>99</v>
      </c>
      <c r="D5" s="34">
        <v>0</v>
      </c>
      <c r="E5" s="93">
        <v>0</v>
      </c>
    </row>
    <row r="6" spans="1:5" ht="21.75" customHeight="1">
      <c r="A6" s="10">
        <v>2005</v>
      </c>
      <c r="B6" s="89">
        <v>4841326</v>
      </c>
      <c r="C6" s="12">
        <v>0.0307547039254823</v>
      </c>
      <c r="D6" s="15">
        <v>0</v>
      </c>
      <c r="E6" s="94">
        <v>0</v>
      </c>
    </row>
    <row r="7" spans="1:5" ht="21.75" customHeight="1">
      <c r="A7" s="10">
        <v>2006</v>
      </c>
      <c r="B7" s="89">
        <v>4987894</v>
      </c>
      <c r="C7" s="12">
        <v>0.030274350456879</v>
      </c>
      <c r="D7" s="15">
        <v>0</v>
      </c>
      <c r="E7" s="94">
        <v>0</v>
      </c>
    </row>
    <row r="8" spans="1:5" ht="21.75" customHeight="1">
      <c r="A8" s="10">
        <v>2007</v>
      </c>
      <c r="B8" s="89">
        <v>5148117</v>
      </c>
      <c r="C8" s="12">
        <v>0.0321223746936081</v>
      </c>
      <c r="D8" s="15">
        <v>0</v>
      </c>
      <c r="E8" s="94">
        <v>0</v>
      </c>
    </row>
    <row r="9" spans="1:5" ht="21.75" customHeight="1">
      <c r="A9" s="10">
        <v>2008</v>
      </c>
      <c r="B9" s="89">
        <v>5328411</v>
      </c>
      <c r="C9" s="12">
        <v>0.035021348582404</v>
      </c>
      <c r="D9" s="15">
        <v>0</v>
      </c>
      <c r="E9" s="94">
        <v>0</v>
      </c>
    </row>
    <row r="10" spans="1:5" ht="21.75" customHeight="1">
      <c r="A10" s="10">
        <v>2009</v>
      </c>
      <c r="B10" s="89">
        <v>5509017</v>
      </c>
      <c r="C10" s="12">
        <v>0.0338949078815429</v>
      </c>
      <c r="D10" s="15">
        <v>0</v>
      </c>
      <c r="E10" s="94">
        <v>0</v>
      </c>
    </row>
    <row r="11" spans="1:5" ht="21.75" customHeight="1">
      <c r="A11" s="10">
        <v>2010</v>
      </c>
      <c r="B11" s="89">
        <v>5640234</v>
      </c>
      <c r="C11" s="12">
        <v>0.0238185868731209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5737359</v>
      </c>
      <c r="C12" s="12">
        <v>0.0172200302327883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5838960</v>
      </c>
      <c r="C13" s="12">
        <v>0.0177086704875884</v>
      </c>
      <c r="D13" s="15">
        <v>0</v>
      </c>
      <c r="E13" s="94">
        <v>0</v>
      </c>
    </row>
    <row r="14" spans="1:5" ht="21.75" customHeight="1">
      <c r="A14" s="10">
        <v>2013</v>
      </c>
      <c r="B14" s="89">
        <v>5944036</v>
      </c>
      <c r="C14" s="15">
        <v>0.0179956704618631</v>
      </c>
      <c r="D14" s="15">
        <v>0</v>
      </c>
      <c r="E14" s="94">
        <v>0</v>
      </c>
    </row>
    <row r="15" spans="1:5" ht="21.75" customHeight="1" thickBot="1">
      <c r="A15" s="25">
        <v>2014</v>
      </c>
      <c r="B15" s="90">
        <v>6068166</v>
      </c>
      <c r="C15" s="69">
        <v>0.0208831171278236</v>
      </c>
      <c r="D15" s="78">
        <v>0.00159908148548205</v>
      </c>
      <c r="E15" s="100">
        <v>9688</v>
      </c>
    </row>
    <row r="16" spans="1:5" ht="21.75" customHeight="1" thickTop="1">
      <c r="A16" s="10">
        <v>2015</v>
      </c>
      <c r="B16" s="89">
        <v>6200939</v>
      </c>
      <c r="C16" s="12">
        <v>0.0218802517927164</v>
      </c>
      <c r="D16" s="15">
        <v>0.0029759613362792</v>
      </c>
      <c r="E16" s="94">
        <v>18399</v>
      </c>
    </row>
    <row r="17" spans="1:5" ht="21.75" customHeight="1">
      <c r="A17" s="10">
        <v>2016</v>
      </c>
      <c r="B17" s="89">
        <v>6339389</v>
      </c>
      <c r="C17" s="12">
        <v>0.0223272636611971</v>
      </c>
      <c r="D17" s="15">
        <v>0.00392820809731886</v>
      </c>
      <c r="E17" s="94">
        <v>24805</v>
      </c>
    </row>
    <row r="18" spans="1:5" ht="21.75" customHeight="1">
      <c r="A18" s="10">
        <v>2017</v>
      </c>
      <c r="B18" s="89">
        <v>6484853</v>
      </c>
      <c r="C18" s="12">
        <v>0.0229460599436317</v>
      </c>
      <c r="D18" s="15">
        <v>0.00530973698268777</v>
      </c>
      <c r="E18" s="94">
        <v>34251</v>
      </c>
    </row>
    <row r="19" spans="1:5" ht="21.75" customHeight="1">
      <c r="A19" s="10">
        <v>2018</v>
      </c>
      <c r="B19" s="89">
        <v>6630690</v>
      </c>
      <c r="C19" s="12">
        <v>0.0224888675194335</v>
      </c>
      <c r="D19" s="15">
        <v>0.00626062685789797</v>
      </c>
      <c r="E19" s="94">
        <v>41254</v>
      </c>
    </row>
    <row r="20" spans="1:5" ht="21.75" customHeight="1">
      <c r="A20" s="10">
        <v>2019</v>
      </c>
      <c r="B20" s="89">
        <v>6777372</v>
      </c>
      <c r="C20" s="12">
        <v>0.0221216796441999</v>
      </c>
      <c r="D20" s="15">
        <v>0.00678297092670799</v>
      </c>
      <c r="E20" s="94">
        <v>45661</v>
      </c>
    </row>
    <row r="21" spans="1:5" ht="21.75" customHeight="1">
      <c r="A21" s="10">
        <v>2020</v>
      </c>
      <c r="B21" s="89">
        <v>6926031</v>
      </c>
      <c r="C21" s="12">
        <v>0.0219346082817942</v>
      </c>
      <c r="D21" s="15">
        <v>0.00691505925885227</v>
      </c>
      <c r="E21" s="94">
        <v>47565</v>
      </c>
    </row>
    <row r="22" spans="1:5" ht="21.75" customHeight="1">
      <c r="A22" s="10">
        <v>2021</v>
      </c>
      <c r="B22" s="89">
        <v>7077055</v>
      </c>
      <c r="C22" s="12">
        <v>0.0218052734675891</v>
      </c>
      <c r="D22" s="15">
        <v>0.00682177984562471</v>
      </c>
      <c r="E22" s="94">
        <v>47951</v>
      </c>
    </row>
    <row r="23" spans="1:5" ht="21.75" customHeight="1">
      <c r="A23" s="10">
        <v>2022</v>
      </c>
      <c r="B23" s="89">
        <v>7241082</v>
      </c>
      <c r="C23" s="12">
        <v>0.023177296205837</v>
      </c>
      <c r="D23" s="15">
        <v>0.00801727294114696</v>
      </c>
      <c r="E23" s="94">
        <v>57592</v>
      </c>
    </row>
    <row r="24" spans="1:5" ht="21.75" customHeight="1">
      <c r="A24" s="10">
        <v>2023</v>
      </c>
      <c r="B24" s="89">
        <v>7409323</v>
      </c>
      <c r="C24" s="12">
        <v>0.0232342348836818</v>
      </c>
      <c r="D24" s="15" t="s">
        <v>206</v>
      </c>
      <c r="E24" s="94" t="s">
        <v>206</v>
      </c>
    </row>
    <row r="25" spans="1:3" ht="21.75" customHeight="1">
      <c r="A25" s="3"/>
      <c r="B25" s="3"/>
      <c r="C25" s="40"/>
    </row>
    <row r="26" spans="1:3" ht="21.75" customHeight="1">
      <c r="A26" s="70" t="s">
        <v>78</v>
      </c>
      <c r="B26" s="3"/>
      <c r="C26" s="3"/>
    </row>
    <row r="27" spans="1:3" ht="21.75" customHeight="1">
      <c r="A27" s="61" t="s">
        <v>170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40"/>
      <c r="B29" s="40"/>
      <c r="C29" s="40"/>
    </row>
    <row r="31" spans="1:5" ht="21.75" customHeight="1">
      <c r="A31" s="115" t="str">
        <f>Headings!F29</f>
        <v>Page 29</v>
      </c>
      <c r="B31" s="118"/>
      <c r="C31" s="118"/>
      <c r="D31" s="118"/>
      <c r="E31" s="119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1:E1"/>
    <mergeCell ref="A2:E2"/>
  </mergeCells>
  <printOptions/>
  <pageMargins left="0.75" right="0.75" top="1" bottom="1" header="0.5" footer="0.5"/>
  <pageSetup fitToHeight="1" fitToWidth="1" orientation="portrait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Headings!E3</f>
        <v>March 2014 Unincorporated Assessed Value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ht="66" customHeight="1">
      <c r="A4" s="51" t="s">
        <v>248</v>
      </c>
      <c r="B4" s="77" t="s">
        <v>101</v>
      </c>
      <c r="C4" s="77" t="s">
        <v>142</v>
      </c>
      <c r="D4" s="59" t="str">
        <f>Headings!E45</f>
        <v>% Change from August 2013 Forecast</v>
      </c>
      <c r="E4" s="85" t="str">
        <f>Headings!F45</f>
        <v>$ Change from August 2013 Forecast</v>
      </c>
    </row>
    <row r="5" spans="1:5" ht="21.75" customHeight="1">
      <c r="A5" s="9">
        <v>2004</v>
      </c>
      <c r="B5" s="88">
        <v>36002180790</v>
      </c>
      <c r="C5" s="42" t="s">
        <v>99</v>
      </c>
      <c r="D5" s="34">
        <v>0</v>
      </c>
      <c r="E5" s="93">
        <v>0</v>
      </c>
    </row>
    <row r="6" spans="1:5" ht="21.75" customHeight="1">
      <c r="A6" s="10">
        <v>2005</v>
      </c>
      <c r="B6" s="89">
        <v>38388375100</v>
      </c>
      <c r="C6" s="12">
        <v>0.06627916025194769</v>
      </c>
      <c r="D6" s="15">
        <v>0</v>
      </c>
      <c r="E6" s="94">
        <v>0</v>
      </c>
    </row>
    <row r="7" spans="1:5" ht="21.75" customHeight="1">
      <c r="A7" s="10">
        <v>2006</v>
      </c>
      <c r="B7" s="89">
        <v>41286880590</v>
      </c>
      <c r="C7" s="12">
        <v>0.07550477149526436</v>
      </c>
      <c r="D7" s="15">
        <v>0</v>
      </c>
      <c r="E7" s="94">
        <v>0</v>
      </c>
    </row>
    <row r="8" spans="1:5" ht="21.75" customHeight="1">
      <c r="A8" s="10">
        <v>2007</v>
      </c>
      <c r="B8" s="89">
        <v>45145645420</v>
      </c>
      <c r="C8" s="12">
        <v>0.09346225180631884</v>
      </c>
      <c r="D8" s="15">
        <v>0</v>
      </c>
      <c r="E8" s="94">
        <v>0</v>
      </c>
    </row>
    <row r="9" spans="1:5" ht="21.75" customHeight="1">
      <c r="A9" s="10">
        <v>2008</v>
      </c>
      <c r="B9" s="89">
        <v>50369419770</v>
      </c>
      <c r="C9" s="12">
        <v>0.11570937354870137</v>
      </c>
      <c r="D9" s="15">
        <v>0</v>
      </c>
      <c r="E9" s="94">
        <v>0</v>
      </c>
    </row>
    <row r="10" spans="1:5" ht="21.75" customHeight="1">
      <c r="A10" s="10">
        <v>2009</v>
      </c>
      <c r="B10" s="89">
        <v>52536624390</v>
      </c>
      <c r="C10" s="12">
        <v>0.043026197837815694</v>
      </c>
      <c r="D10" s="15">
        <v>0</v>
      </c>
      <c r="E10" s="94">
        <v>0</v>
      </c>
    </row>
    <row r="11" spans="1:5" ht="21.75" customHeight="1">
      <c r="A11" s="10">
        <v>2010</v>
      </c>
      <c r="B11" s="89">
        <v>43743564380</v>
      </c>
      <c r="C11" s="12">
        <v>-0.1673700987091531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39449376049.99999</v>
      </c>
      <c r="C12" s="12">
        <v>-0.09816731651532618</v>
      </c>
      <c r="D12" s="15">
        <v>0</v>
      </c>
      <c r="E12" s="94">
        <v>0</v>
      </c>
    </row>
    <row r="13" spans="1:6" ht="21.75" customHeight="1">
      <c r="A13" s="10">
        <v>2012</v>
      </c>
      <c r="B13" s="89">
        <v>32758485327</v>
      </c>
      <c r="C13" s="12">
        <v>-0.1696070101215199</v>
      </c>
      <c r="D13" s="15">
        <v>0</v>
      </c>
      <c r="E13" s="94">
        <v>0</v>
      </c>
      <c r="F13" s="102"/>
    </row>
    <row r="14" spans="1:5" ht="21.75" customHeight="1">
      <c r="A14" s="4">
        <v>2013</v>
      </c>
      <c r="B14" s="89">
        <v>30016733777.7778</v>
      </c>
      <c r="C14" s="15">
        <v>-0.08369591944968247</v>
      </c>
      <c r="D14" s="15">
        <v>0</v>
      </c>
      <c r="E14" s="94">
        <v>0</v>
      </c>
    </row>
    <row r="15" spans="1:5" ht="21.75" customHeight="1" thickBot="1">
      <c r="A15" s="25">
        <v>2014</v>
      </c>
      <c r="B15" s="90">
        <v>31876016756</v>
      </c>
      <c r="C15" s="69">
        <v>0.061941548737014074</v>
      </c>
      <c r="D15" s="78">
        <v>0.02375138148958289</v>
      </c>
      <c r="E15" s="100">
        <v>739534469.0411987</v>
      </c>
    </row>
    <row r="16" spans="1:5" ht="21.75" customHeight="1" thickTop="1">
      <c r="A16" s="10">
        <v>2015</v>
      </c>
      <c r="B16" s="89">
        <v>33031121239.75412</v>
      </c>
      <c r="C16" s="12">
        <v>0.036237416130002975</v>
      </c>
      <c r="D16" s="15">
        <v>0.01502624713805556</v>
      </c>
      <c r="E16" s="94">
        <v>488986164.047554</v>
      </c>
    </row>
    <row r="17" spans="1:5" ht="21.75" customHeight="1">
      <c r="A17" s="10">
        <v>2016</v>
      </c>
      <c r="B17" s="89">
        <v>34424391140.72421</v>
      </c>
      <c r="C17" s="12">
        <v>0.04218052093530633</v>
      </c>
      <c r="D17" s="15">
        <v>0.0739745020066529</v>
      </c>
      <c r="E17" s="94">
        <v>2371124441.7435303</v>
      </c>
    </row>
    <row r="18" spans="1:5" ht="21.75" customHeight="1">
      <c r="A18" s="10">
        <v>2017</v>
      </c>
      <c r="B18" s="89">
        <v>34178889694.026352</v>
      </c>
      <c r="C18" s="12">
        <v>-0.00713161332888268</v>
      </c>
      <c r="D18" s="15">
        <v>0.08484365078534961</v>
      </c>
      <c r="E18" s="94">
        <v>2673068860.5050697</v>
      </c>
    </row>
    <row r="19" spans="1:5" ht="21.75" customHeight="1">
      <c r="A19" s="10">
        <v>2018</v>
      </c>
      <c r="B19" s="89">
        <v>35337063428.87698</v>
      </c>
      <c r="C19" s="12">
        <v>0.03388564535649774</v>
      </c>
      <c r="D19" s="15">
        <v>0.1346442815367208</v>
      </c>
      <c r="E19" s="94">
        <v>4193326132.622551</v>
      </c>
    </row>
    <row r="20" spans="1:5" ht="21.75" customHeight="1">
      <c r="A20" s="10">
        <v>2019</v>
      </c>
      <c r="B20" s="89">
        <v>35336847086.57903</v>
      </c>
      <c r="C20" s="12">
        <v>-6.1222489069479025E-06</v>
      </c>
      <c r="D20" s="15">
        <v>0.09847569441073878</v>
      </c>
      <c r="E20" s="94">
        <v>3167863042.252983</v>
      </c>
    </row>
    <row r="21" spans="1:5" ht="21.75" customHeight="1">
      <c r="A21" s="10">
        <v>2020</v>
      </c>
      <c r="B21" s="89">
        <v>36736241256.983</v>
      </c>
      <c r="C21" s="12">
        <v>0.039601557178412294</v>
      </c>
      <c r="D21" s="15">
        <v>0.10520934495147061</v>
      </c>
      <c r="E21" s="94">
        <v>3497071298.1042366</v>
      </c>
    </row>
    <row r="22" spans="1:5" ht="21.75" customHeight="1">
      <c r="A22" s="10">
        <v>2021</v>
      </c>
      <c r="B22" s="89">
        <v>38274827470.545364</v>
      </c>
      <c r="C22" s="12">
        <v>0.04188197161488039</v>
      </c>
      <c r="D22" s="15">
        <v>0.10935538932439304</v>
      </c>
      <c r="E22" s="94">
        <v>3772964642.02919</v>
      </c>
    </row>
    <row r="23" spans="1:5" ht="21.75" customHeight="1">
      <c r="A23" s="10">
        <v>2022</v>
      </c>
      <c r="B23" s="89">
        <v>39934680582.58646</v>
      </c>
      <c r="C23" s="12">
        <v>0.04336670396015352</v>
      </c>
      <c r="D23" s="15">
        <v>0.11585076087394186</v>
      </c>
      <c r="E23" s="94">
        <v>4146130730.8936157</v>
      </c>
    </row>
    <row r="24" spans="1:5" ht="21.75" customHeight="1">
      <c r="A24" s="10">
        <v>2023</v>
      </c>
      <c r="B24" s="89">
        <v>41526791517.86363</v>
      </c>
      <c r="C24" s="12">
        <v>0.039867877044480915</v>
      </c>
      <c r="D24" s="15" t="s">
        <v>206</v>
      </c>
      <c r="E24" s="94" t="s">
        <v>206</v>
      </c>
    </row>
    <row r="25" spans="1:3" ht="21.75" customHeight="1">
      <c r="A25" s="3"/>
      <c r="B25" s="3"/>
      <c r="C25" s="3"/>
    </row>
    <row r="26" spans="1:3" ht="21.75" customHeight="1">
      <c r="A26" s="60" t="s">
        <v>78</v>
      </c>
      <c r="B26" s="3"/>
      <c r="C26" s="3"/>
    </row>
    <row r="27" spans="1:3" ht="21.75" customHeight="1">
      <c r="A27" s="61" t="s">
        <v>239</v>
      </c>
      <c r="B27" s="3"/>
      <c r="C27" s="3"/>
    </row>
    <row r="28" spans="1:3" ht="21.75" customHeight="1">
      <c r="A28" s="62" t="s">
        <v>238</v>
      </c>
      <c r="B28" s="3"/>
      <c r="C28" s="3"/>
    </row>
    <row r="29" spans="1:3" ht="21.75" customHeight="1">
      <c r="A29" s="13"/>
      <c r="B29" s="3"/>
      <c r="C29" s="3"/>
    </row>
    <row r="31" spans="1:5" ht="21.75" customHeight="1">
      <c r="A31" s="115" t="str">
        <f>Headings!F3</f>
        <v>Page 3</v>
      </c>
      <c r="B31" s="118"/>
      <c r="C31" s="118"/>
      <c r="D31" s="118"/>
      <c r="E31" s="119"/>
    </row>
    <row r="32" spans="1:3" ht="21.75" customHeight="1">
      <c r="A32" s="3"/>
      <c r="B32" s="3"/>
      <c r="C32" s="3"/>
    </row>
    <row r="35" ht="21.75" customHeight="1">
      <c r="B35" s="14"/>
    </row>
    <row r="36" ht="21.75" customHeight="1">
      <c r="B36" s="14"/>
    </row>
    <row r="37" spans="1:2" ht="21.75" customHeight="1">
      <c r="A37" s="13"/>
      <c r="B37" s="14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</sheetData>
  <sheetProtection/>
  <mergeCells count="3">
    <mergeCell ref="A2:E2"/>
    <mergeCell ref="A1:E1"/>
    <mergeCell ref="A31:E31"/>
  </mergeCells>
  <printOptions/>
  <pageMargins left="0.75" right="0.75" top="1" bottom="1" header="0.5" footer="0.5"/>
  <pageSetup fitToHeight="1" fitToWidth="1" orientation="portrait" paperSize="9" scale="9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Headings!E30</f>
        <v>March 2014 Veterans Aid Property Tax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s="52" customFormat="1" ht="66" customHeight="1">
      <c r="A4" s="51" t="s">
        <v>248</v>
      </c>
      <c r="B4" s="77" t="s">
        <v>101</v>
      </c>
      <c r="C4" s="77" t="s">
        <v>142</v>
      </c>
      <c r="D4" s="51" t="str">
        <f>Headings!E45</f>
        <v>% Change from August 2013 Forecast</v>
      </c>
      <c r="E4" s="79" t="str">
        <f>Headings!F45</f>
        <v>$ Change from August 2013 Forecast</v>
      </c>
    </row>
    <row r="5" spans="1:5" ht="21.75" customHeight="1">
      <c r="A5" s="9">
        <v>2004</v>
      </c>
      <c r="B5" s="88">
        <v>2113593</v>
      </c>
      <c r="C5" s="42" t="s">
        <v>99</v>
      </c>
      <c r="D5" s="34">
        <v>0</v>
      </c>
      <c r="E5" s="93">
        <v>0</v>
      </c>
    </row>
    <row r="6" spans="1:5" ht="21.75" customHeight="1">
      <c r="A6" s="10">
        <v>2005</v>
      </c>
      <c r="B6" s="89">
        <v>2178596</v>
      </c>
      <c r="C6" s="12">
        <v>0.030754738495065048</v>
      </c>
      <c r="D6" s="15">
        <v>0</v>
      </c>
      <c r="E6" s="94">
        <v>0</v>
      </c>
    </row>
    <row r="7" spans="1:5" ht="21.75" customHeight="1">
      <c r="A7" s="10">
        <v>2006</v>
      </c>
      <c r="B7" s="89">
        <v>2244552</v>
      </c>
      <c r="C7" s="12">
        <v>0.03027454378875194</v>
      </c>
      <c r="D7" s="15">
        <v>0</v>
      </c>
      <c r="E7" s="94">
        <v>0</v>
      </c>
    </row>
    <row r="8" spans="1:5" ht="21.75" customHeight="1">
      <c r="A8" s="10">
        <v>2007</v>
      </c>
      <c r="B8" s="89">
        <v>2316652</v>
      </c>
      <c r="C8" s="12">
        <v>0.032122223053865584</v>
      </c>
      <c r="D8" s="15">
        <v>0</v>
      </c>
      <c r="E8" s="94">
        <v>0</v>
      </c>
    </row>
    <row r="9" spans="1:5" ht="21.75" customHeight="1">
      <c r="A9" s="10">
        <v>2008</v>
      </c>
      <c r="B9" s="89">
        <v>2397784</v>
      </c>
      <c r="C9" s="12">
        <v>0.03502122891137738</v>
      </c>
      <c r="D9" s="15">
        <v>0</v>
      </c>
      <c r="E9" s="94">
        <v>0</v>
      </c>
    </row>
    <row r="10" spans="1:5" ht="21.75" customHeight="1">
      <c r="A10" s="10">
        <v>2009</v>
      </c>
      <c r="B10" s="89">
        <v>2479057</v>
      </c>
      <c r="C10" s="12">
        <v>0.033895046426200226</v>
      </c>
      <c r="D10" s="15">
        <v>0</v>
      </c>
      <c r="E10" s="94">
        <v>0</v>
      </c>
    </row>
    <row r="11" spans="1:5" ht="21.75" customHeight="1">
      <c r="A11" s="10">
        <v>2010</v>
      </c>
      <c r="B11" s="89">
        <v>2538104</v>
      </c>
      <c r="C11" s="12">
        <v>0.02381833092179808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2556438</v>
      </c>
      <c r="C12" s="12">
        <v>0.007223502267834636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2601709</v>
      </c>
      <c r="C13" s="12">
        <v>0.01770862426548181</v>
      </c>
      <c r="D13" s="15">
        <v>0</v>
      </c>
      <c r="E13" s="94">
        <v>0</v>
      </c>
    </row>
    <row r="14" spans="1:5" ht="21.75" customHeight="1">
      <c r="A14" s="10">
        <v>2013</v>
      </c>
      <c r="B14" s="89">
        <v>2648529</v>
      </c>
      <c r="C14" s="15">
        <v>0.01799586348819182</v>
      </c>
      <c r="D14" s="15">
        <v>0</v>
      </c>
      <c r="E14" s="94">
        <v>0</v>
      </c>
    </row>
    <row r="15" spans="1:5" ht="21.75" customHeight="1" thickBot="1">
      <c r="A15" s="25">
        <v>2014</v>
      </c>
      <c r="B15" s="90">
        <v>2703839</v>
      </c>
      <c r="C15" s="69">
        <v>0.02088329030945113</v>
      </c>
      <c r="D15" s="15">
        <v>0.0015991720015617883</v>
      </c>
      <c r="E15" s="94">
        <v>4317</v>
      </c>
    </row>
    <row r="16" spans="1:5" ht="21.75" customHeight="1" thickTop="1">
      <c r="A16" s="10">
        <v>2015</v>
      </c>
      <c r="B16" s="89">
        <v>2762999</v>
      </c>
      <c r="C16" s="12">
        <v>0.021880000991183257</v>
      </c>
      <c r="D16" s="16">
        <v>0.0029758955365559725</v>
      </c>
      <c r="E16" s="95">
        <v>8198</v>
      </c>
    </row>
    <row r="17" spans="1:5" ht="21.75" customHeight="1">
      <c r="A17" s="10">
        <v>2016</v>
      </c>
      <c r="B17" s="89">
        <v>2824689</v>
      </c>
      <c r="C17" s="12">
        <v>0.022327188681573906</v>
      </c>
      <c r="D17" s="15">
        <v>0.003928012035667727</v>
      </c>
      <c r="E17" s="94">
        <v>11052</v>
      </c>
    </row>
    <row r="18" spans="1:5" ht="21.75" customHeight="1">
      <c r="A18" s="10">
        <v>2017</v>
      </c>
      <c r="B18" s="89">
        <v>2889504</v>
      </c>
      <c r="C18" s="12">
        <v>0.02294588891024807</v>
      </c>
      <c r="D18" s="15">
        <v>0.005309222181554496</v>
      </c>
      <c r="E18" s="94">
        <v>15260</v>
      </c>
    </row>
    <row r="19" spans="1:5" ht="21.75" customHeight="1">
      <c r="A19" s="10">
        <v>2018</v>
      </c>
      <c r="B19" s="89">
        <v>2954486</v>
      </c>
      <c r="C19" s="12">
        <v>0.022488980807778836</v>
      </c>
      <c r="D19" s="15">
        <v>0.006260334695114889</v>
      </c>
      <c r="E19" s="94">
        <v>18381</v>
      </c>
    </row>
    <row r="20" spans="1:5" ht="21.75" customHeight="1">
      <c r="A20" s="10">
        <v>2019</v>
      </c>
      <c r="B20" s="89">
        <v>3019844</v>
      </c>
      <c r="C20" s="12">
        <v>0.022121614385717248</v>
      </c>
      <c r="D20" s="15">
        <v>0.006782463743957301</v>
      </c>
      <c r="E20" s="94">
        <v>20344</v>
      </c>
    </row>
    <row r="21" spans="1:5" ht="21.75" customHeight="1">
      <c r="A21" s="10">
        <v>2020</v>
      </c>
      <c r="B21" s="89">
        <v>3086083</v>
      </c>
      <c r="C21" s="12">
        <v>0.02193457675297128</v>
      </c>
      <c r="D21" s="15">
        <v>0.006914438392751965</v>
      </c>
      <c r="E21" s="94">
        <v>21192</v>
      </c>
    </row>
    <row r="22" spans="1:5" ht="21.75" customHeight="1">
      <c r="A22" s="10">
        <v>2021</v>
      </c>
      <c r="B22" s="89">
        <v>3153376</v>
      </c>
      <c r="C22" s="12">
        <v>0.021805311133887173</v>
      </c>
      <c r="D22" s="15">
        <v>0.0068211743760879795</v>
      </c>
      <c r="E22" s="94">
        <v>21364</v>
      </c>
    </row>
    <row r="23" spans="1:5" ht="21.75" customHeight="1">
      <c r="A23" s="10">
        <v>2022</v>
      </c>
      <c r="B23" s="89">
        <v>3226463</v>
      </c>
      <c r="C23" s="12">
        <v>0.023177381955085563</v>
      </c>
      <c r="D23" s="15">
        <v>0.008016738299732928</v>
      </c>
      <c r="E23" s="94">
        <v>25660</v>
      </c>
    </row>
    <row r="24" spans="1:5" ht="21.75" customHeight="1">
      <c r="A24" s="10">
        <v>2023</v>
      </c>
      <c r="B24" s="89">
        <v>3301428</v>
      </c>
      <c r="C24" s="12">
        <v>0.023234421098273783</v>
      </c>
      <c r="D24" s="15" t="s">
        <v>206</v>
      </c>
      <c r="E24" s="94" t="s">
        <v>206</v>
      </c>
    </row>
    <row r="25" spans="1:3" ht="21.75" customHeight="1">
      <c r="A25" s="3"/>
      <c r="B25" s="3"/>
      <c r="C25" s="3"/>
    </row>
    <row r="26" spans="1:3" ht="21.75" customHeight="1">
      <c r="A26" s="70" t="s">
        <v>78</v>
      </c>
      <c r="B26" s="3"/>
      <c r="C26" s="3"/>
    </row>
    <row r="27" spans="1:3" ht="21.75" customHeight="1">
      <c r="A27" s="72" t="s">
        <v>170</v>
      </c>
      <c r="B27" s="3"/>
      <c r="C27" s="3"/>
    </row>
    <row r="28" spans="1:3" ht="21.75" customHeight="1">
      <c r="A28" s="72"/>
      <c r="B28" s="3"/>
      <c r="C28" s="3"/>
    </row>
    <row r="29" spans="1:3" ht="21.75" customHeight="1">
      <c r="A29" s="40"/>
      <c r="B29" s="40"/>
      <c r="C29" s="40"/>
    </row>
    <row r="31" spans="1:5" ht="21.75" customHeight="1">
      <c r="A31" s="115" t="str">
        <f>Headings!F30</f>
        <v>Page 30</v>
      </c>
      <c r="B31" s="118"/>
      <c r="C31" s="118"/>
      <c r="D31" s="118"/>
      <c r="E31" s="119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2:E2"/>
    <mergeCell ref="A1:E1"/>
  </mergeCells>
  <printOptions/>
  <pageMargins left="0.75" right="0.75" top="1" bottom="1" header="0.5" footer="0.5"/>
  <pageSetup fitToHeight="1" fitToWidth="1" orientation="portrait" scale="9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Headings!E31</f>
        <v>March 2014 Inter County River Improvement Property Tax Forecast</v>
      </c>
      <c r="B1" s="120"/>
      <c r="C1" s="120"/>
      <c r="D1" s="120"/>
      <c r="E1" s="119"/>
    </row>
    <row r="2" spans="1:5" ht="21.75" customHeight="1">
      <c r="A2" s="120" t="s">
        <v>113</v>
      </c>
      <c r="B2" s="120"/>
      <c r="C2" s="120"/>
      <c r="D2" s="120"/>
      <c r="E2" s="119"/>
    </row>
    <row r="4" spans="1:5" s="52" customFormat="1" ht="66" customHeight="1">
      <c r="A4" s="51" t="s">
        <v>248</v>
      </c>
      <c r="B4" s="77" t="s">
        <v>101</v>
      </c>
      <c r="C4" s="77" t="s">
        <v>142</v>
      </c>
      <c r="D4" s="51" t="str">
        <f>Headings!E45</f>
        <v>% Change from August 2013 Forecast</v>
      </c>
      <c r="E4" s="79" t="str">
        <f>Headings!F45</f>
        <v>$ Change from August 2013 Forecast</v>
      </c>
    </row>
    <row r="5" spans="1:5" ht="21.75" customHeight="1">
      <c r="A5" s="9">
        <v>2004</v>
      </c>
      <c r="B5" s="88">
        <v>50000</v>
      </c>
      <c r="C5" s="42" t="s">
        <v>99</v>
      </c>
      <c r="D5" s="34">
        <v>0</v>
      </c>
      <c r="E5" s="93">
        <v>0</v>
      </c>
    </row>
    <row r="6" spans="1:5" ht="21.75" customHeight="1">
      <c r="A6" s="10">
        <v>2005</v>
      </c>
      <c r="B6" s="89">
        <v>50000</v>
      </c>
      <c r="C6" s="12">
        <v>0</v>
      </c>
      <c r="D6" s="15">
        <v>0</v>
      </c>
      <c r="E6" s="94">
        <v>0</v>
      </c>
    </row>
    <row r="7" spans="1:5" ht="21.75" customHeight="1">
      <c r="A7" s="10">
        <v>2006</v>
      </c>
      <c r="B7" s="89">
        <v>50000</v>
      </c>
      <c r="C7" s="12">
        <v>0</v>
      </c>
      <c r="D7" s="15">
        <v>0</v>
      </c>
      <c r="E7" s="94">
        <v>0</v>
      </c>
    </row>
    <row r="8" spans="1:5" ht="21.75" customHeight="1">
      <c r="A8" s="10">
        <v>2007</v>
      </c>
      <c r="B8" s="89">
        <v>50000</v>
      </c>
      <c r="C8" s="12">
        <v>0</v>
      </c>
      <c r="D8" s="15">
        <v>0</v>
      </c>
      <c r="E8" s="94">
        <v>0</v>
      </c>
    </row>
    <row r="9" spans="1:5" ht="21.75" customHeight="1">
      <c r="A9" s="10">
        <v>2008</v>
      </c>
      <c r="B9" s="89">
        <v>50000</v>
      </c>
      <c r="C9" s="12">
        <v>0</v>
      </c>
      <c r="D9" s="15">
        <v>0</v>
      </c>
      <c r="E9" s="94">
        <v>0</v>
      </c>
    </row>
    <row r="10" spans="1:5" ht="21.75" customHeight="1">
      <c r="A10" s="10">
        <v>2009</v>
      </c>
      <c r="B10" s="89">
        <v>50000</v>
      </c>
      <c r="C10" s="12">
        <v>0</v>
      </c>
      <c r="D10" s="15">
        <v>0</v>
      </c>
      <c r="E10" s="94">
        <v>0</v>
      </c>
    </row>
    <row r="11" spans="1:5" ht="21.75" customHeight="1">
      <c r="A11" s="10">
        <v>2010</v>
      </c>
      <c r="B11" s="89">
        <v>50000</v>
      </c>
      <c r="C11" s="12">
        <v>0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50000</v>
      </c>
      <c r="C12" s="12">
        <v>0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50000</v>
      </c>
      <c r="C13" s="12">
        <v>0</v>
      </c>
      <c r="D13" s="15">
        <v>0</v>
      </c>
      <c r="E13" s="94">
        <v>0</v>
      </c>
    </row>
    <row r="14" spans="1:5" ht="21.75" customHeight="1">
      <c r="A14" s="10">
        <v>2013</v>
      </c>
      <c r="B14" s="89">
        <v>50000</v>
      </c>
      <c r="C14" s="15">
        <v>0</v>
      </c>
      <c r="D14" s="15">
        <v>0</v>
      </c>
      <c r="E14" s="94">
        <v>0</v>
      </c>
    </row>
    <row r="15" spans="1:5" ht="21.75" customHeight="1" thickBot="1">
      <c r="A15" s="25">
        <v>2014</v>
      </c>
      <c r="B15" s="90">
        <v>50000</v>
      </c>
      <c r="C15" s="69">
        <v>0</v>
      </c>
      <c r="D15" s="15">
        <v>0</v>
      </c>
      <c r="E15" s="94">
        <v>0</v>
      </c>
    </row>
    <row r="16" spans="1:5" ht="21.75" customHeight="1" thickTop="1">
      <c r="A16" s="10">
        <v>2015</v>
      </c>
      <c r="B16" s="89">
        <v>50000</v>
      </c>
      <c r="C16" s="12">
        <v>0</v>
      </c>
      <c r="D16" s="16">
        <v>0</v>
      </c>
      <c r="E16" s="95">
        <v>0</v>
      </c>
    </row>
    <row r="17" spans="1:5" ht="21.75" customHeight="1">
      <c r="A17" s="10">
        <v>2016</v>
      </c>
      <c r="B17" s="89">
        <v>50000</v>
      </c>
      <c r="C17" s="12">
        <v>0</v>
      </c>
      <c r="D17" s="15">
        <v>0</v>
      </c>
      <c r="E17" s="94">
        <v>0</v>
      </c>
    </row>
    <row r="18" spans="1:5" ht="21.75" customHeight="1">
      <c r="A18" s="10">
        <v>2017</v>
      </c>
      <c r="B18" s="89">
        <v>50000</v>
      </c>
      <c r="C18" s="12">
        <v>0</v>
      </c>
      <c r="D18" s="15">
        <v>0</v>
      </c>
      <c r="E18" s="94">
        <v>0</v>
      </c>
    </row>
    <row r="19" spans="1:5" ht="21.75" customHeight="1">
      <c r="A19" s="10">
        <v>2018</v>
      </c>
      <c r="B19" s="89">
        <v>50000</v>
      </c>
      <c r="C19" s="12">
        <v>0</v>
      </c>
      <c r="D19" s="15">
        <v>0</v>
      </c>
      <c r="E19" s="94">
        <v>0</v>
      </c>
    </row>
    <row r="20" spans="1:5" ht="21.75" customHeight="1">
      <c r="A20" s="10">
        <v>2019</v>
      </c>
      <c r="B20" s="89">
        <v>50000</v>
      </c>
      <c r="C20" s="12">
        <v>0</v>
      </c>
      <c r="D20" s="15">
        <v>0</v>
      </c>
      <c r="E20" s="94">
        <v>0</v>
      </c>
    </row>
    <row r="21" spans="1:5" ht="21.75" customHeight="1">
      <c r="A21" s="10">
        <v>2020</v>
      </c>
      <c r="B21" s="89">
        <v>50000</v>
      </c>
      <c r="C21" s="12">
        <v>0</v>
      </c>
      <c r="D21" s="15">
        <v>0</v>
      </c>
      <c r="E21" s="94">
        <v>0</v>
      </c>
    </row>
    <row r="22" spans="1:5" ht="21.75" customHeight="1">
      <c r="A22" s="10">
        <v>2021</v>
      </c>
      <c r="B22" s="89">
        <v>50000</v>
      </c>
      <c r="C22" s="12">
        <v>0</v>
      </c>
      <c r="D22" s="15">
        <v>0</v>
      </c>
      <c r="E22" s="94">
        <v>0</v>
      </c>
    </row>
    <row r="23" spans="1:5" ht="21.75" customHeight="1">
      <c r="A23" s="10">
        <v>2022</v>
      </c>
      <c r="B23" s="89">
        <v>50000</v>
      </c>
      <c r="C23" s="12">
        <v>0</v>
      </c>
      <c r="D23" s="15">
        <v>0</v>
      </c>
      <c r="E23" s="94">
        <v>0</v>
      </c>
    </row>
    <row r="24" spans="1:5" ht="21.75" customHeight="1">
      <c r="A24" s="10">
        <v>2023</v>
      </c>
      <c r="B24" s="89">
        <v>50000</v>
      </c>
      <c r="C24" s="12">
        <v>0</v>
      </c>
      <c r="D24" s="15" t="s">
        <v>206</v>
      </c>
      <c r="E24" s="94" t="s">
        <v>206</v>
      </c>
    </row>
    <row r="25" spans="1:3" ht="21.75" customHeight="1">
      <c r="A25" s="3"/>
      <c r="B25" s="3"/>
      <c r="C25" s="3"/>
    </row>
    <row r="26" spans="1:3" ht="21.75" customHeight="1">
      <c r="A26" s="70" t="s">
        <v>78</v>
      </c>
      <c r="B26" s="3"/>
      <c r="C26" s="3"/>
    </row>
    <row r="27" spans="1:3" ht="21.75" customHeight="1">
      <c r="A27" s="72" t="s">
        <v>170</v>
      </c>
      <c r="B27" s="3"/>
      <c r="C27" s="3"/>
    </row>
    <row r="28" spans="1:3" ht="21.75" customHeight="1">
      <c r="A28" s="72"/>
      <c r="B28" s="3"/>
      <c r="C28" s="3"/>
    </row>
    <row r="29" spans="1:3" ht="21.75" customHeight="1">
      <c r="A29" s="40"/>
      <c r="B29" s="40"/>
      <c r="C29" s="40"/>
    </row>
    <row r="31" spans="1:5" ht="21.75" customHeight="1">
      <c r="A31" s="115" t="str">
        <f>Headings!F31</f>
        <v>Page 31</v>
      </c>
      <c r="B31" s="115"/>
      <c r="C31" s="115"/>
      <c r="D31" s="115"/>
      <c r="E31" s="129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1:E1"/>
    <mergeCell ref="A2:E2"/>
    <mergeCell ref="A31:E31"/>
  </mergeCells>
  <printOptions/>
  <pageMargins left="0.75" right="0.75" top="1" bottom="1" header="0.5" footer="0.5"/>
  <pageSetup fitToHeight="1" fitToWidth="1" horizontalDpi="600" verticalDpi="600" orientation="portrait" scale="9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Headings!E32</f>
        <v>March 2014 AFIS Lid Lift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s="52" customFormat="1" ht="66" customHeight="1">
      <c r="A4" s="51" t="s">
        <v>248</v>
      </c>
      <c r="B4" s="77" t="s">
        <v>101</v>
      </c>
      <c r="C4" s="77" t="s">
        <v>142</v>
      </c>
      <c r="D4" s="51" t="str">
        <f>Headings!E45</f>
        <v>% Change from August 2013 Forecast</v>
      </c>
      <c r="E4" s="79" t="str">
        <f>Headings!F45</f>
        <v>$ Change from August 2013 Forecast</v>
      </c>
    </row>
    <row r="5" spans="1:5" ht="21.75" customHeight="1">
      <c r="A5" s="9">
        <v>2004</v>
      </c>
      <c r="B5" s="88">
        <v>11860390</v>
      </c>
      <c r="C5" s="42" t="s">
        <v>99</v>
      </c>
      <c r="D5" s="34">
        <v>0</v>
      </c>
      <c r="E5" s="93">
        <v>0</v>
      </c>
    </row>
    <row r="6" spans="1:5" ht="21.75" customHeight="1">
      <c r="A6" s="10">
        <v>2005</v>
      </c>
      <c r="B6" s="89">
        <v>12225166</v>
      </c>
      <c r="C6" s="12">
        <v>0.030755818316261063</v>
      </c>
      <c r="D6" s="15">
        <v>0</v>
      </c>
      <c r="E6" s="94">
        <v>0</v>
      </c>
    </row>
    <row r="7" spans="1:5" ht="21.75" customHeight="1">
      <c r="A7" s="10">
        <v>2006</v>
      </c>
      <c r="B7" s="89" t="s">
        <v>99</v>
      </c>
      <c r="C7" s="12" t="s">
        <v>99</v>
      </c>
      <c r="D7" s="15" t="s">
        <v>99</v>
      </c>
      <c r="E7" s="94">
        <v>0</v>
      </c>
    </row>
    <row r="8" spans="1:5" ht="21.75" customHeight="1">
      <c r="A8" s="10">
        <v>2007</v>
      </c>
      <c r="B8" s="89">
        <v>16877743</v>
      </c>
      <c r="C8" s="12" t="s">
        <v>99</v>
      </c>
      <c r="D8" s="15">
        <v>0</v>
      </c>
      <c r="E8" s="94">
        <v>0</v>
      </c>
    </row>
    <row r="9" spans="1:5" ht="21.75" customHeight="1">
      <c r="A9" s="10">
        <v>2008</v>
      </c>
      <c r="B9" s="89">
        <v>17468824</v>
      </c>
      <c r="C9" s="12">
        <v>0.03502132956995485</v>
      </c>
      <c r="D9" s="15">
        <v>0</v>
      </c>
      <c r="E9" s="94">
        <v>0</v>
      </c>
    </row>
    <row r="10" spans="1:5" ht="21.75" customHeight="1">
      <c r="A10" s="10">
        <v>2009</v>
      </c>
      <c r="B10" s="89">
        <v>17234054</v>
      </c>
      <c r="C10" s="12">
        <v>-0.013439370618193891</v>
      </c>
      <c r="D10" s="15">
        <v>0</v>
      </c>
      <c r="E10" s="94">
        <v>0</v>
      </c>
    </row>
    <row r="11" spans="1:5" ht="21.75" customHeight="1">
      <c r="A11" s="10">
        <v>2010</v>
      </c>
      <c r="B11" s="89">
        <v>15555595</v>
      </c>
      <c r="C11" s="12">
        <v>-0.09739200074457233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11592601</v>
      </c>
      <c r="C12" s="12">
        <v>-0.25476325399317734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11212493</v>
      </c>
      <c r="C13" s="12">
        <v>-0.03278884522981507</v>
      </c>
      <c r="D13" s="15">
        <v>0</v>
      </c>
      <c r="E13" s="94">
        <v>0</v>
      </c>
    </row>
    <row r="14" spans="1:5" ht="21.75" customHeight="1">
      <c r="A14" s="10">
        <v>2013</v>
      </c>
      <c r="B14" s="89">
        <v>18528679</v>
      </c>
      <c r="C14" s="12">
        <v>0.6525030606485105</v>
      </c>
      <c r="D14" s="15">
        <v>0</v>
      </c>
      <c r="E14" s="94">
        <v>0</v>
      </c>
    </row>
    <row r="15" spans="1:5" ht="21.75" customHeight="1" thickBot="1">
      <c r="A15" s="25">
        <v>2014</v>
      </c>
      <c r="B15" s="90">
        <v>18945323</v>
      </c>
      <c r="C15" s="69">
        <v>0.02248643845575815</v>
      </c>
      <c r="D15" s="78">
        <v>0.0015965941009221662</v>
      </c>
      <c r="E15" s="100">
        <v>30199.774160590023</v>
      </c>
    </row>
    <row r="16" spans="1:5" ht="21.75" customHeight="1" thickTop="1">
      <c r="A16" s="10">
        <v>2015</v>
      </c>
      <c r="B16" s="89">
        <v>19528383.4519837</v>
      </c>
      <c r="C16" s="12">
        <v>0.030775957315887448</v>
      </c>
      <c r="D16" s="15">
        <v>-0.00024832838751864816</v>
      </c>
      <c r="E16" s="94">
        <v>-4850.656529191881</v>
      </c>
    </row>
    <row r="17" spans="1:5" ht="21.75" customHeight="1">
      <c r="A17" s="10">
        <v>2016</v>
      </c>
      <c r="B17" s="89">
        <v>20208487.5362396</v>
      </c>
      <c r="C17" s="12">
        <v>0.034826440495094646</v>
      </c>
      <c r="D17" s="15">
        <v>0.00030243067106994204</v>
      </c>
      <c r="E17" s="94">
        <v>6109.818650338799</v>
      </c>
    </row>
    <row r="18" spans="1:5" ht="21.75" customHeight="1">
      <c r="A18" s="10">
        <v>2017</v>
      </c>
      <c r="B18" s="89">
        <v>20934912.4488824</v>
      </c>
      <c r="C18" s="12">
        <v>0.035946525505192284</v>
      </c>
      <c r="D18" s="15">
        <v>0.0010818927061662098</v>
      </c>
      <c r="E18" s="94">
        <v>22624.851420942694</v>
      </c>
    </row>
    <row r="19" spans="1:5" ht="21.75" customHeight="1">
      <c r="A19" s="10">
        <v>2018</v>
      </c>
      <c r="B19" s="89">
        <v>21682055.8401533</v>
      </c>
      <c r="C19" s="12">
        <v>0.035688871071002826</v>
      </c>
      <c r="D19" s="15">
        <v>0.0018229408568237737</v>
      </c>
      <c r="E19" s="94">
        <v>39453.18462875858</v>
      </c>
    </row>
    <row r="20" spans="1:5" ht="21.75" customHeight="1">
      <c r="A20" s="10">
        <v>2019</v>
      </c>
      <c r="B20" s="89" t="s">
        <v>99</v>
      </c>
      <c r="C20" s="12" t="s">
        <v>99</v>
      </c>
      <c r="D20" s="15" t="s">
        <v>99</v>
      </c>
      <c r="E20" s="94" t="s">
        <v>99</v>
      </c>
    </row>
    <row r="21" spans="1:5" ht="21.75" customHeight="1">
      <c r="A21" s="10">
        <v>2020</v>
      </c>
      <c r="B21" s="89" t="s">
        <v>99</v>
      </c>
      <c r="C21" s="12" t="s">
        <v>99</v>
      </c>
      <c r="D21" s="15" t="s">
        <v>99</v>
      </c>
      <c r="E21" s="94" t="s">
        <v>99</v>
      </c>
    </row>
    <row r="22" spans="1:5" ht="21.75" customHeight="1">
      <c r="A22" s="10">
        <v>2021</v>
      </c>
      <c r="B22" s="89" t="s">
        <v>99</v>
      </c>
      <c r="C22" s="12" t="s">
        <v>99</v>
      </c>
      <c r="D22" s="15" t="s">
        <v>99</v>
      </c>
      <c r="E22" s="94" t="s">
        <v>99</v>
      </c>
    </row>
    <row r="23" spans="1:5" ht="21.75" customHeight="1">
      <c r="A23" s="10">
        <v>2022</v>
      </c>
      <c r="B23" s="89" t="s">
        <v>99</v>
      </c>
      <c r="C23" s="12" t="s">
        <v>99</v>
      </c>
      <c r="D23" s="15" t="s">
        <v>99</v>
      </c>
      <c r="E23" s="94" t="s">
        <v>99</v>
      </c>
    </row>
    <row r="24" spans="1:5" ht="21.75" customHeight="1">
      <c r="A24" s="10">
        <v>2023</v>
      </c>
      <c r="B24" s="89" t="s">
        <v>99</v>
      </c>
      <c r="C24" s="12" t="s">
        <v>99</v>
      </c>
      <c r="D24" s="15" t="s">
        <v>99</v>
      </c>
      <c r="E24" s="94" t="s">
        <v>99</v>
      </c>
    </row>
    <row r="25" spans="1:3" ht="21.75" customHeight="1">
      <c r="A25" s="3"/>
      <c r="B25" s="3"/>
      <c r="C25" s="3"/>
    </row>
    <row r="26" spans="1:3" ht="21.75" customHeight="1">
      <c r="A26" s="70" t="s">
        <v>78</v>
      </c>
      <c r="B26" s="3"/>
      <c r="C26" s="3"/>
    </row>
    <row r="27" spans="1:3" ht="21.75" customHeight="1">
      <c r="A27" s="72" t="s">
        <v>170</v>
      </c>
      <c r="B27" s="3"/>
      <c r="C27" s="3"/>
    </row>
    <row r="28" spans="1:3" ht="21.75" customHeight="1">
      <c r="A28" s="72" t="s">
        <v>136</v>
      </c>
      <c r="B28" s="3"/>
      <c r="C28" s="3"/>
    </row>
    <row r="29" spans="1:3" ht="21.75" customHeight="1">
      <c r="A29" s="40"/>
      <c r="B29" s="40"/>
      <c r="C29" s="40"/>
    </row>
    <row r="31" spans="1:5" ht="21.75" customHeight="1">
      <c r="A31" s="115" t="str">
        <f>Headings!F32</f>
        <v>Page 32</v>
      </c>
      <c r="B31" s="118"/>
      <c r="C31" s="118"/>
      <c r="D31" s="118"/>
      <c r="E31" s="119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scale="7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87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Headings!E33</f>
        <v>March 2014 Parks Lid Lift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s="52" customFormat="1" ht="66" customHeight="1">
      <c r="A4" s="51" t="s">
        <v>248</v>
      </c>
      <c r="B4" s="77" t="s">
        <v>101</v>
      </c>
      <c r="C4" s="77" t="s">
        <v>142</v>
      </c>
      <c r="D4" s="51" t="str">
        <f>Headings!E45</f>
        <v>% Change from August 2013 Forecast</v>
      </c>
      <c r="E4" s="79" t="str">
        <f>Headings!F45</f>
        <v>$ Change from August 2013 Forecast</v>
      </c>
    </row>
    <row r="5" spans="1:5" ht="21.75" customHeight="1">
      <c r="A5" s="9">
        <v>2004</v>
      </c>
      <c r="B5" s="88">
        <v>11504075</v>
      </c>
      <c r="C5" s="42" t="s">
        <v>99</v>
      </c>
      <c r="D5" s="17">
        <v>0</v>
      </c>
      <c r="E5" s="93">
        <v>0</v>
      </c>
    </row>
    <row r="6" spans="1:5" ht="21.75" customHeight="1">
      <c r="A6" s="10">
        <v>2005</v>
      </c>
      <c r="B6" s="89">
        <v>11857880</v>
      </c>
      <c r="C6" s="12">
        <v>0.030754754293587316</v>
      </c>
      <c r="D6" s="15">
        <v>0</v>
      </c>
      <c r="E6" s="94">
        <v>0</v>
      </c>
    </row>
    <row r="7" spans="1:5" ht="21.75" customHeight="1">
      <c r="A7" s="10">
        <v>2006</v>
      </c>
      <c r="B7" s="89">
        <v>12216871</v>
      </c>
      <c r="C7" s="12">
        <v>0.030274467274082673</v>
      </c>
      <c r="D7" s="15">
        <v>0</v>
      </c>
      <c r="E7" s="94">
        <v>0</v>
      </c>
    </row>
    <row r="8" spans="1:5" ht="21.75" customHeight="1">
      <c r="A8" s="10">
        <v>2007</v>
      </c>
      <c r="B8" s="89">
        <v>12609307</v>
      </c>
      <c r="C8" s="12">
        <v>0.03212246409084618</v>
      </c>
      <c r="D8" s="15">
        <v>0</v>
      </c>
      <c r="E8" s="94">
        <v>0</v>
      </c>
    </row>
    <row r="9" spans="1:5" ht="21.75" customHeight="1">
      <c r="A9" s="10">
        <v>2008</v>
      </c>
      <c r="B9" s="89">
        <v>33946016</v>
      </c>
      <c r="C9" s="12">
        <v>1.6921397028401324</v>
      </c>
      <c r="D9" s="15">
        <v>0</v>
      </c>
      <c r="E9" s="94">
        <v>0</v>
      </c>
    </row>
    <row r="10" spans="1:5" ht="21.75" customHeight="1">
      <c r="A10" s="10">
        <v>2009</v>
      </c>
      <c r="B10" s="89">
        <v>36596350</v>
      </c>
      <c r="C10" s="12">
        <v>0.0780749646733212</v>
      </c>
      <c r="D10" s="15">
        <v>0</v>
      </c>
      <c r="E10" s="94">
        <v>0</v>
      </c>
    </row>
    <row r="11" spans="1:5" ht="21.75" customHeight="1">
      <c r="A11" s="10">
        <v>2010</v>
      </c>
      <c r="B11" s="89">
        <v>37102038</v>
      </c>
      <c r="C11" s="12">
        <v>0.013817990045455364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38260504</v>
      </c>
      <c r="C12" s="12">
        <v>0.03122378344823007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40076386</v>
      </c>
      <c r="C13" s="12">
        <v>0.047461005741064044</v>
      </c>
      <c r="D13" s="15">
        <v>0</v>
      </c>
      <c r="E13" s="94">
        <v>0</v>
      </c>
    </row>
    <row r="14" spans="1:5" ht="21.75" customHeight="1">
      <c r="A14" s="10">
        <v>2013</v>
      </c>
      <c r="B14" s="89">
        <v>41283924</v>
      </c>
      <c r="C14" s="15">
        <v>0.030130910506750874</v>
      </c>
      <c r="D14" s="15">
        <v>0</v>
      </c>
      <c r="E14" s="94">
        <v>0</v>
      </c>
    </row>
    <row r="15" spans="1:5" ht="21.75" customHeight="1" thickBot="1">
      <c r="A15" s="10">
        <v>2014</v>
      </c>
      <c r="B15" s="89">
        <v>63633007.5280151</v>
      </c>
      <c r="C15" s="15">
        <v>0.5413507574525886</v>
      </c>
      <c r="D15" s="15">
        <v>0.02046232721829444</v>
      </c>
      <c r="E15" s="94">
        <v>1275970.1041309536</v>
      </c>
    </row>
    <row r="16" spans="1:5" ht="21.75" customHeight="1" thickTop="1">
      <c r="A16" s="11">
        <v>2015</v>
      </c>
      <c r="B16" s="92">
        <v>65591642.3541035</v>
      </c>
      <c r="C16" s="16">
        <v>0.030780170577763277</v>
      </c>
      <c r="D16" s="43">
        <v>0.018587519561802823</v>
      </c>
      <c r="E16" s="95">
        <v>1196937.830017954</v>
      </c>
    </row>
    <row r="17" spans="1:5" ht="21.75" customHeight="1">
      <c r="A17" s="10">
        <v>2016</v>
      </c>
      <c r="B17" s="89">
        <v>67876001.1234018</v>
      </c>
      <c r="C17" s="15">
        <v>0.03482697928138401</v>
      </c>
      <c r="D17" s="15">
        <v>0.01914809316496635</v>
      </c>
      <c r="E17" s="94">
        <v>1275276.8728046715</v>
      </c>
    </row>
    <row r="18" spans="1:5" ht="21.75" customHeight="1">
      <c r="A18" s="10">
        <v>2017</v>
      </c>
      <c r="B18" s="89">
        <v>70315880.510085</v>
      </c>
      <c r="C18" s="15">
        <v>0.035946127442707976</v>
      </c>
      <c r="D18" s="15">
        <v>0.019941302813645034</v>
      </c>
      <c r="E18" s="94">
        <v>1374775.4522652924</v>
      </c>
    </row>
    <row r="19" spans="1:5" ht="21.75" customHeight="1">
      <c r="A19" s="10">
        <v>2018</v>
      </c>
      <c r="B19" s="89">
        <v>72825350.8838214</v>
      </c>
      <c r="C19" s="15">
        <v>0.035688529469192654</v>
      </c>
      <c r="D19" s="15">
        <v>0.020696150276612757</v>
      </c>
      <c r="E19" s="94">
        <v>1476643.5686371177</v>
      </c>
    </row>
    <row r="20" spans="1:5" ht="21.75" customHeight="1">
      <c r="A20" s="10">
        <v>2019</v>
      </c>
      <c r="B20" s="89">
        <v>75434064.2313981</v>
      </c>
      <c r="C20" s="15">
        <v>0.03582150056150635</v>
      </c>
      <c r="D20" s="15">
        <v>0.020331819137402007</v>
      </c>
      <c r="E20" s="94">
        <v>1503149.977277562</v>
      </c>
    </row>
    <row r="21" spans="1:5" ht="21.75" customHeight="1">
      <c r="A21" s="10">
        <v>2020</v>
      </c>
      <c r="B21" s="89" t="s">
        <v>99</v>
      </c>
      <c r="C21" s="12" t="s">
        <v>99</v>
      </c>
      <c r="D21" s="15" t="s">
        <v>99</v>
      </c>
      <c r="E21" s="94" t="s">
        <v>99</v>
      </c>
    </row>
    <row r="22" spans="1:5" ht="21.75" customHeight="1">
      <c r="A22" s="10">
        <v>2021</v>
      </c>
      <c r="B22" s="89" t="s">
        <v>99</v>
      </c>
      <c r="C22" s="12" t="s">
        <v>99</v>
      </c>
      <c r="D22" s="15" t="s">
        <v>99</v>
      </c>
      <c r="E22" s="94" t="s">
        <v>99</v>
      </c>
    </row>
    <row r="23" spans="1:5" ht="21.75" customHeight="1">
      <c r="A23" s="10">
        <v>2022</v>
      </c>
      <c r="B23" s="89" t="s">
        <v>99</v>
      </c>
      <c r="C23" s="12" t="s">
        <v>99</v>
      </c>
      <c r="D23" s="15" t="s">
        <v>99</v>
      </c>
      <c r="E23" s="94" t="s">
        <v>99</v>
      </c>
    </row>
    <row r="24" spans="1:5" ht="21.75" customHeight="1">
      <c r="A24" s="10">
        <v>2023</v>
      </c>
      <c r="B24" s="89" t="s">
        <v>99</v>
      </c>
      <c r="C24" s="12" t="s">
        <v>99</v>
      </c>
      <c r="D24" s="15" t="s">
        <v>99</v>
      </c>
      <c r="E24" s="94" t="s">
        <v>99</v>
      </c>
    </row>
    <row r="25" spans="1:3" ht="21.75" customHeight="1">
      <c r="A25" s="3"/>
      <c r="B25" s="3"/>
      <c r="C25" s="3"/>
    </row>
    <row r="26" spans="1:3" ht="21.75" customHeight="1">
      <c r="A26" s="70" t="s">
        <v>78</v>
      </c>
      <c r="B26" s="3"/>
      <c r="C26" s="3"/>
    </row>
    <row r="27" spans="1:3" ht="21.75" customHeight="1">
      <c r="A27" s="72" t="s">
        <v>170</v>
      </c>
      <c r="B27" s="3"/>
      <c r="C27" s="3"/>
    </row>
    <row r="28" spans="1:3" ht="21.75" customHeight="1">
      <c r="A28" s="72" t="s">
        <v>166</v>
      </c>
      <c r="B28" s="3"/>
      <c r="C28" s="3"/>
    </row>
    <row r="29" spans="1:3" ht="21.75" customHeight="1">
      <c r="A29" s="72" t="s">
        <v>14</v>
      </c>
      <c r="B29" s="40"/>
      <c r="C29" s="40"/>
    </row>
    <row r="30" ht="21.75" customHeight="1">
      <c r="A30" s="72" t="s">
        <v>214</v>
      </c>
    </row>
    <row r="31" spans="1:5" ht="21.75" customHeight="1">
      <c r="A31" s="115" t="str">
        <f>Headings!F33</f>
        <v>Page 33</v>
      </c>
      <c r="B31" s="118"/>
      <c r="C31" s="118"/>
      <c r="D31" s="118"/>
      <c r="E31" s="119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2:E2"/>
    <mergeCell ref="A1:E1"/>
  </mergeCells>
  <printOptions/>
  <pageMargins left="0.75" right="0.75" top="1" bottom="1" header="0.5" footer="0.5"/>
  <pageSetup fitToHeight="1" fitToWidth="1" orientation="portrait" scale="7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Headings!E34</f>
        <v>March 2014 Children and Family Justice Center Lid Lift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s="52" customFormat="1" ht="66" customHeight="1">
      <c r="A4" s="51" t="s">
        <v>248</v>
      </c>
      <c r="B4" s="77" t="s">
        <v>101</v>
      </c>
      <c r="C4" s="77" t="s">
        <v>142</v>
      </c>
      <c r="D4" s="51" t="str">
        <f>Headings!E45</f>
        <v>% Change from August 2013 Forecast</v>
      </c>
      <c r="E4" s="79" t="str">
        <f>Headings!F45</f>
        <v>$ Change from August 2013 Forecast</v>
      </c>
    </row>
    <row r="5" spans="1:5" ht="21.75" customHeight="1">
      <c r="A5" s="9">
        <v>2004</v>
      </c>
      <c r="B5" s="88" t="s">
        <v>99</v>
      </c>
      <c r="C5" s="42" t="s">
        <v>99</v>
      </c>
      <c r="D5" s="34" t="s">
        <v>99</v>
      </c>
      <c r="E5" s="93" t="s">
        <v>99</v>
      </c>
    </row>
    <row r="6" spans="1:5" ht="21.75" customHeight="1">
      <c r="A6" s="10">
        <v>2005</v>
      </c>
      <c r="B6" s="89" t="s">
        <v>99</v>
      </c>
      <c r="C6" s="12" t="s">
        <v>99</v>
      </c>
      <c r="D6" s="15" t="s">
        <v>99</v>
      </c>
      <c r="E6" s="94" t="s">
        <v>99</v>
      </c>
    </row>
    <row r="7" spans="1:5" ht="21.75" customHeight="1">
      <c r="A7" s="10">
        <v>2006</v>
      </c>
      <c r="B7" s="89" t="s">
        <v>99</v>
      </c>
      <c r="C7" s="12" t="s">
        <v>99</v>
      </c>
      <c r="D7" s="15" t="s">
        <v>99</v>
      </c>
      <c r="E7" s="94" t="s">
        <v>99</v>
      </c>
    </row>
    <row r="8" spans="1:5" ht="21.75" customHeight="1">
      <c r="A8" s="10">
        <v>2007</v>
      </c>
      <c r="B8" s="89" t="s">
        <v>99</v>
      </c>
      <c r="C8" s="12" t="s">
        <v>99</v>
      </c>
      <c r="D8" s="15" t="s">
        <v>99</v>
      </c>
      <c r="E8" s="94" t="s">
        <v>99</v>
      </c>
    </row>
    <row r="9" spans="1:5" ht="21.75" customHeight="1">
      <c r="A9" s="10">
        <v>2008</v>
      </c>
      <c r="B9" s="89" t="s">
        <v>99</v>
      </c>
      <c r="C9" s="12" t="s">
        <v>99</v>
      </c>
      <c r="D9" s="15" t="s">
        <v>99</v>
      </c>
      <c r="E9" s="94" t="s">
        <v>99</v>
      </c>
    </row>
    <row r="10" spans="1:5" ht="21.75" customHeight="1">
      <c r="A10" s="10">
        <v>2009</v>
      </c>
      <c r="B10" s="89" t="s">
        <v>99</v>
      </c>
      <c r="C10" s="12" t="s">
        <v>99</v>
      </c>
      <c r="D10" s="15" t="s">
        <v>99</v>
      </c>
      <c r="E10" s="94" t="s">
        <v>99</v>
      </c>
    </row>
    <row r="11" spans="1:5" ht="21.75" customHeight="1">
      <c r="A11" s="10">
        <v>2010</v>
      </c>
      <c r="B11" s="89" t="s">
        <v>99</v>
      </c>
      <c r="C11" s="12" t="s">
        <v>99</v>
      </c>
      <c r="D11" s="15" t="s">
        <v>99</v>
      </c>
      <c r="E11" s="94" t="s">
        <v>99</v>
      </c>
    </row>
    <row r="12" spans="1:5" ht="21.75" customHeight="1">
      <c r="A12" s="10">
        <v>2011</v>
      </c>
      <c r="B12" s="89" t="s">
        <v>99</v>
      </c>
      <c r="C12" s="12" t="s">
        <v>99</v>
      </c>
      <c r="D12" s="15" t="s">
        <v>99</v>
      </c>
      <c r="E12" s="94" t="s">
        <v>99</v>
      </c>
    </row>
    <row r="13" spans="1:5" ht="21.75" customHeight="1">
      <c r="A13" s="10">
        <v>2012</v>
      </c>
      <c r="B13" s="89" t="s">
        <v>99</v>
      </c>
      <c r="C13" s="12" t="s">
        <v>99</v>
      </c>
      <c r="D13" s="15" t="s">
        <v>99</v>
      </c>
      <c r="E13" s="94" t="s">
        <v>99</v>
      </c>
    </row>
    <row r="14" spans="1:5" ht="21.75" customHeight="1">
      <c r="A14" s="10">
        <v>2013</v>
      </c>
      <c r="B14" s="89">
        <v>21908511.543660004</v>
      </c>
      <c r="C14" s="15" t="s">
        <v>99</v>
      </c>
      <c r="D14" s="15">
        <v>0</v>
      </c>
      <c r="E14" s="94">
        <v>0</v>
      </c>
    </row>
    <row r="15" spans="1:5" ht="21.75" customHeight="1" thickBot="1">
      <c r="A15" s="25">
        <v>2014</v>
      </c>
      <c r="B15" s="90">
        <v>22366030</v>
      </c>
      <c r="C15" s="78">
        <v>0.020883137379198002</v>
      </c>
      <c r="D15" s="78">
        <v>0.0015991264222237067</v>
      </c>
      <c r="E15" s="100">
        <v>35709.00631773472</v>
      </c>
    </row>
    <row r="16" spans="1:5" ht="21.75" customHeight="1" thickTop="1">
      <c r="A16" s="10">
        <v>2015</v>
      </c>
      <c r="B16" s="89">
        <v>22855388.2651522</v>
      </c>
      <c r="C16" s="15">
        <v>0.021879531823582488</v>
      </c>
      <c r="D16" s="15">
        <v>0.0029747132308131086</v>
      </c>
      <c r="E16" s="94">
        <v>67786.58023063466</v>
      </c>
    </row>
    <row r="17" spans="1:5" ht="21.75" customHeight="1">
      <c r="A17" s="10">
        <v>2016</v>
      </c>
      <c r="B17" s="89">
        <v>23365707.7909091</v>
      </c>
      <c r="C17" s="15">
        <v>0.02232819323988422</v>
      </c>
      <c r="D17" s="15">
        <v>0.00392731417264347</v>
      </c>
      <c r="E17" s="94">
        <v>91405.49725625291</v>
      </c>
    </row>
    <row r="18" spans="1:5" ht="21.75" customHeight="1">
      <c r="A18" s="10">
        <v>2017</v>
      </c>
      <c r="B18" s="89">
        <v>23901859.0061007</v>
      </c>
      <c r="C18" s="15">
        <v>0.022946072080906488</v>
      </c>
      <c r="D18" s="15">
        <v>0.005308771937410084</v>
      </c>
      <c r="E18" s="94">
        <v>126219.4480795972</v>
      </c>
    </row>
    <row r="19" spans="1:5" ht="21.75" customHeight="1">
      <c r="A19" s="10">
        <v>2018</v>
      </c>
      <c r="B19" s="89">
        <v>24439397.3416389</v>
      </c>
      <c r="C19" s="15">
        <v>0.022489394460949663</v>
      </c>
      <c r="D19" s="15">
        <v>0.0062609055470119745</v>
      </c>
      <c r="E19" s="94">
        <v>152060.72057297826</v>
      </c>
    </row>
    <row r="20" spans="1:5" ht="21.75" customHeight="1">
      <c r="A20" s="10">
        <v>2019</v>
      </c>
      <c r="B20" s="89">
        <v>24980061.9266951</v>
      </c>
      <c r="C20" s="15">
        <v>0.022122664380722634</v>
      </c>
      <c r="D20" s="15">
        <v>0.0067840329484745165</v>
      </c>
      <c r="E20" s="94">
        <v>168323.64997817576</v>
      </c>
    </row>
    <row r="21" spans="1:5" ht="21.75" customHeight="1">
      <c r="A21" s="10">
        <v>2020</v>
      </c>
      <c r="B21" s="89">
        <v>25527976.2753233</v>
      </c>
      <c r="C21" s="15">
        <v>0.021934066866450275</v>
      </c>
      <c r="D21" s="15">
        <v>0.006915504415690554</v>
      </c>
      <c r="E21" s="94">
        <v>175326.36242212728</v>
      </c>
    </row>
    <row r="22" spans="1:5" ht="21.75" customHeight="1">
      <c r="A22" s="10">
        <v>2021</v>
      </c>
      <c r="B22" s="89">
        <v>26084644.2217287</v>
      </c>
      <c r="C22" s="15">
        <v>0.021806191779624395</v>
      </c>
      <c r="D22" s="15">
        <v>0.006822240528506995</v>
      </c>
      <c r="E22" s="94">
        <v>176749.88674043491</v>
      </c>
    </row>
    <row r="23" spans="1:5" ht="21.75" customHeight="1">
      <c r="A23" s="10">
        <v>2022</v>
      </c>
      <c r="B23" s="89" t="s">
        <v>99</v>
      </c>
      <c r="C23" s="18" t="s">
        <v>99</v>
      </c>
      <c r="D23" s="15" t="s">
        <v>99</v>
      </c>
      <c r="E23" s="94" t="s">
        <v>99</v>
      </c>
    </row>
    <row r="24" spans="1:5" ht="21.75" customHeight="1">
      <c r="A24" s="10">
        <v>2023</v>
      </c>
      <c r="B24" s="89" t="s">
        <v>99</v>
      </c>
      <c r="C24" s="18" t="s">
        <v>99</v>
      </c>
      <c r="D24" s="15" t="s">
        <v>99</v>
      </c>
      <c r="E24" s="94" t="s">
        <v>99</v>
      </c>
    </row>
    <row r="25" spans="1:3" ht="21.75" customHeight="1">
      <c r="A25" s="3"/>
      <c r="B25" s="3"/>
      <c r="C25" s="3"/>
    </row>
    <row r="26" spans="1:3" ht="21.75" customHeight="1">
      <c r="A26" s="70" t="s">
        <v>78</v>
      </c>
      <c r="B26" s="3"/>
      <c r="C26" s="3"/>
    </row>
    <row r="27" spans="1:3" ht="21.75" customHeight="1">
      <c r="A27" s="72" t="s">
        <v>170</v>
      </c>
      <c r="B27" s="3"/>
      <c r="C27" s="3"/>
    </row>
    <row r="28" spans="1:3" ht="21.75" customHeight="1">
      <c r="A28" s="72" t="s">
        <v>157</v>
      </c>
      <c r="B28" s="3"/>
      <c r="C28" s="3"/>
    </row>
    <row r="29" spans="1:3" ht="21.75" customHeight="1">
      <c r="A29" s="40"/>
      <c r="B29" s="40"/>
      <c r="C29" s="40"/>
    </row>
    <row r="31" spans="1:5" ht="21.75" customHeight="1">
      <c r="A31" s="115" t="str">
        <f>Headings!F34</f>
        <v>Page 34</v>
      </c>
      <c r="B31" s="118"/>
      <c r="C31" s="118"/>
      <c r="D31" s="118"/>
      <c r="E31" s="119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1:E1"/>
    <mergeCell ref="A2:E2"/>
    <mergeCell ref="A31:E31"/>
  </mergeCells>
  <printOptions/>
  <pageMargins left="0.75" right="0.75" top="1" bottom="1" header="0.5" footer="0.5"/>
  <pageSetup fitToHeight="1" fitToWidth="1" orientation="portrait" scale="9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Headings!E35</f>
        <v>March 2014 Veterans and Human Services Lid Lift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s="52" customFormat="1" ht="66" customHeight="1">
      <c r="A4" s="51" t="s">
        <v>248</v>
      </c>
      <c r="B4" s="77" t="s">
        <v>101</v>
      </c>
      <c r="C4" s="77" t="s">
        <v>142</v>
      </c>
      <c r="D4" s="51" t="str">
        <f>Headings!E45</f>
        <v>% Change from August 2013 Forecast</v>
      </c>
      <c r="E4" s="79" t="str">
        <f>Headings!F45</f>
        <v>$ Change from August 2013 Forecast</v>
      </c>
    </row>
    <row r="5" spans="1:5" ht="21.75" customHeight="1">
      <c r="A5" s="9">
        <v>2004</v>
      </c>
      <c r="B5" s="88" t="s">
        <v>99</v>
      </c>
      <c r="C5" s="42" t="s">
        <v>99</v>
      </c>
      <c r="D5" s="34" t="s">
        <v>99</v>
      </c>
      <c r="E5" s="93" t="s">
        <v>99</v>
      </c>
    </row>
    <row r="6" spans="1:5" ht="21.75" customHeight="1">
      <c r="A6" s="10">
        <v>2005</v>
      </c>
      <c r="B6" s="89" t="s">
        <v>99</v>
      </c>
      <c r="C6" s="12" t="s">
        <v>99</v>
      </c>
      <c r="D6" s="15" t="s">
        <v>99</v>
      </c>
      <c r="E6" s="94" t="s">
        <v>99</v>
      </c>
    </row>
    <row r="7" spans="1:5" ht="21.75" customHeight="1">
      <c r="A7" s="10">
        <v>2006</v>
      </c>
      <c r="B7" s="89">
        <v>13448844</v>
      </c>
      <c r="C7" s="12" t="s">
        <v>99</v>
      </c>
      <c r="D7" s="15">
        <v>0</v>
      </c>
      <c r="E7" s="94">
        <v>0</v>
      </c>
    </row>
    <row r="8" spans="1:5" ht="21.75" customHeight="1">
      <c r="A8" s="10">
        <v>2007</v>
      </c>
      <c r="B8" s="89">
        <v>13880852</v>
      </c>
      <c r="C8" s="12">
        <v>0.032122314750620884</v>
      </c>
      <c r="D8" s="15">
        <v>0</v>
      </c>
      <c r="E8" s="94">
        <v>0</v>
      </c>
    </row>
    <row r="9" spans="1:5" ht="21.75" customHeight="1">
      <c r="A9" s="10">
        <v>2008</v>
      </c>
      <c r="B9" s="89">
        <v>14366946</v>
      </c>
      <c r="C9" s="12">
        <v>0.0350190319729653</v>
      </c>
      <c r="D9" s="15">
        <v>0</v>
      </c>
      <c r="E9" s="94">
        <v>0</v>
      </c>
    </row>
    <row r="10" spans="1:5" ht="21.75" customHeight="1">
      <c r="A10" s="10">
        <v>2009</v>
      </c>
      <c r="B10" s="89">
        <v>14853888</v>
      </c>
      <c r="C10" s="12">
        <v>0.03389321571891468</v>
      </c>
      <c r="D10" s="15">
        <v>0</v>
      </c>
      <c r="E10" s="94">
        <v>0</v>
      </c>
    </row>
    <row r="11" spans="1:5" ht="21.75" customHeight="1">
      <c r="A11" s="10">
        <v>2010</v>
      </c>
      <c r="B11" s="89">
        <v>15207674</v>
      </c>
      <c r="C11" s="12">
        <v>0.023817737147338036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15469686</v>
      </c>
      <c r="C12" s="12">
        <v>0.017228933234628707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15882255</v>
      </c>
      <c r="C13" s="12">
        <v>0.02666951352470881</v>
      </c>
      <c r="D13" s="15">
        <v>0</v>
      </c>
      <c r="E13" s="94">
        <v>0</v>
      </c>
    </row>
    <row r="14" spans="1:5" ht="21.75" customHeight="1">
      <c r="A14" s="10">
        <v>2013</v>
      </c>
      <c r="B14" s="89">
        <v>16409992</v>
      </c>
      <c r="C14" s="15">
        <v>0.03322809009174077</v>
      </c>
      <c r="D14" s="15">
        <v>0</v>
      </c>
      <c r="E14" s="94">
        <v>0</v>
      </c>
    </row>
    <row r="15" spans="1:5" ht="21.75" customHeight="1" thickBot="1">
      <c r="A15" s="25">
        <v>2014</v>
      </c>
      <c r="B15" s="90">
        <v>16774932</v>
      </c>
      <c r="C15" s="78">
        <v>0.022238889574108356</v>
      </c>
      <c r="D15" s="78">
        <v>0.001596976942827899</v>
      </c>
      <c r="E15" s="100">
        <v>26746.466131791472</v>
      </c>
    </row>
    <row r="16" spans="1:5" ht="21.75" customHeight="1" thickTop="1">
      <c r="A16" s="10">
        <v>2015</v>
      </c>
      <c r="B16" s="89">
        <v>17291202.9765073</v>
      </c>
      <c r="C16" s="15">
        <v>0.030776337961149425</v>
      </c>
      <c r="D16" s="15">
        <v>-0.0002461907977162614</v>
      </c>
      <c r="E16" s="94">
        <v>-4257.983330573887</v>
      </c>
    </row>
    <row r="17" spans="1:5" ht="21.75" customHeight="1">
      <c r="A17" s="10">
        <v>2016</v>
      </c>
      <c r="B17" s="89">
        <v>17893396.8326623</v>
      </c>
      <c r="C17" s="15">
        <v>0.03482660269347204</v>
      </c>
      <c r="D17" s="15">
        <v>0.0003028247788949834</v>
      </c>
      <c r="E17" s="94">
        <v>5416.923560850322</v>
      </c>
    </row>
    <row r="18" spans="1:5" ht="21.75" customHeight="1">
      <c r="A18" s="10">
        <v>2017</v>
      </c>
      <c r="B18" s="89">
        <v>18536607.4046091</v>
      </c>
      <c r="C18" s="15">
        <v>0.03594681199785921</v>
      </c>
      <c r="D18" s="15">
        <v>0.0010821415350201757</v>
      </c>
      <c r="E18" s="94">
        <v>20037.549326505512</v>
      </c>
    </row>
    <row r="19" spans="1:5" ht="21.75" customHeight="1">
      <c r="A19" s="10">
        <v>2018</v>
      </c>
      <c r="B19" s="89" t="s">
        <v>99</v>
      </c>
      <c r="C19" s="18" t="s">
        <v>99</v>
      </c>
      <c r="D19" s="15" t="s">
        <v>99</v>
      </c>
      <c r="E19" s="94" t="s">
        <v>99</v>
      </c>
    </row>
    <row r="20" spans="1:5" ht="21.75" customHeight="1">
      <c r="A20" s="10">
        <v>2019</v>
      </c>
      <c r="B20" s="89" t="s">
        <v>99</v>
      </c>
      <c r="C20" s="18" t="s">
        <v>99</v>
      </c>
      <c r="D20" s="15" t="s">
        <v>99</v>
      </c>
      <c r="E20" s="94" t="s">
        <v>99</v>
      </c>
    </row>
    <row r="21" spans="1:5" ht="21.75" customHeight="1">
      <c r="A21" s="10">
        <v>2020</v>
      </c>
      <c r="B21" s="89" t="s">
        <v>99</v>
      </c>
      <c r="C21" s="18" t="s">
        <v>99</v>
      </c>
      <c r="D21" s="15" t="s">
        <v>99</v>
      </c>
      <c r="E21" s="94" t="s">
        <v>99</v>
      </c>
    </row>
    <row r="22" spans="1:5" ht="21.75" customHeight="1">
      <c r="A22" s="10">
        <v>2021</v>
      </c>
      <c r="B22" s="89" t="s">
        <v>99</v>
      </c>
      <c r="C22" s="18" t="s">
        <v>99</v>
      </c>
      <c r="D22" s="15" t="s">
        <v>99</v>
      </c>
      <c r="E22" s="94" t="s">
        <v>99</v>
      </c>
    </row>
    <row r="23" spans="1:5" ht="21.75" customHeight="1">
      <c r="A23" s="10">
        <v>2022</v>
      </c>
      <c r="B23" s="89" t="s">
        <v>99</v>
      </c>
      <c r="C23" s="18" t="s">
        <v>99</v>
      </c>
      <c r="D23" s="15" t="s">
        <v>99</v>
      </c>
      <c r="E23" s="94" t="s">
        <v>99</v>
      </c>
    </row>
    <row r="24" spans="1:5" ht="21.75" customHeight="1">
      <c r="A24" s="10">
        <v>2023</v>
      </c>
      <c r="B24" s="89" t="s">
        <v>99</v>
      </c>
      <c r="C24" s="18" t="s">
        <v>99</v>
      </c>
      <c r="D24" s="15" t="s">
        <v>99</v>
      </c>
      <c r="E24" s="94" t="s">
        <v>99</v>
      </c>
    </row>
    <row r="25" spans="1:3" ht="21.75" customHeight="1">
      <c r="A25" s="3"/>
      <c r="B25" s="3"/>
      <c r="C25" s="3"/>
    </row>
    <row r="26" spans="1:3" ht="21.75" customHeight="1">
      <c r="A26" s="70" t="s">
        <v>78</v>
      </c>
      <c r="B26" s="3"/>
      <c r="C26" s="3"/>
    </row>
    <row r="27" spans="1:3" ht="21.75" customHeight="1">
      <c r="A27" s="72" t="s">
        <v>170</v>
      </c>
      <c r="B27" s="3"/>
      <c r="C27" s="3"/>
    </row>
    <row r="28" spans="1:3" ht="21.75" customHeight="1">
      <c r="A28" s="72" t="s">
        <v>20</v>
      </c>
      <c r="B28" s="3"/>
      <c r="C28" s="3"/>
    </row>
    <row r="29" spans="1:3" ht="21.75" customHeight="1">
      <c r="A29" s="40"/>
      <c r="B29" s="40"/>
      <c r="C29" s="40"/>
    </row>
    <row r="31" spans="1:5" ht="21.75" customHeight="1">
      <c r="A31" s="115" t="str">
        <f>Headings!F35</f>
        <v>Page 35</v>
      </c>
      <c r="B31" s="118"/>
      <c r="C31" s="118"/>
      <c r="D31" s="118"/>
      <c r="E31" s="119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scale="7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Headings!E36</f>
        <v>March 2014 Emergency Medical Services (EMS) Property Tax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s="52" customFormat="1" ht="66" customHeight="1">
      <c r="A4" s="51" t="s">
        <v>248</v>
      </c>
      <c r="B4" s="77" t="s">
        <v>101</v>
      </c>
      <c r="C4" s="77" t="s">
        <v>142</v>
      </c>
      <c r="D4" s="51" t="str">
        <f>Headings!E45</f>
        <v>% Change from August 2013 Forecast</v>
      </c>
      <c r="E4" s="79" t="str">
        <f>Headings!F45</f>
        <v>$ Change from August 2013 Forecast</v>
      </c>
    </row>
    <row r="5" spans="1:5" ht="21.75" customHeight="1">
      <c r="A5" s="9">
        <v>2004</v>
      </c>
      <c r="B5" s="88">
        <v>55703623</v>
      </c>
      <c r="C5" s="34" t="s">
        <v>99</v>
      </c>
      <c r="D5" s="34">
        <v>0</v>
      </c>
      <c r="E5" s="93">
        <v>0</v>
      </c>
    </row>
    <row r="6" spans="1:5" ht="21.75" customHeight="1">
      <c r="A6" s="10">
        <v>2005</v>
      </c>
      <c r="B6" s="89">
        <v>57448128</v>
      </c>
      <c r="C6" s="12">
        <v>0.03131762183583642</v>
      </c>
      <c r="D6" s="15">
        <v>0</v>
      </c>
      <c r="E6" s="94">
        <v>0</v>
      </c>
    </row>
    <row r="7" spans="1:5" ht="21.75" customHeight="1">
      <c r="A7" s="10">
        <v>2006</v>
      </c>
      <c r="B7" s="89">
        <v>59125468</v>
      </c>
      <c r="C7" s="12">
        <v>0.0291974701072939</v>
      </c>
      <c r="D7" s="15">
        <v>0</v>
      </c>
      <c r="E7" s="94">
        <v>0</v>
      </c>
    </row>
    <row r="8" spans="1:5" ht="21.75" customHeight="1">
      <c r="A8" s="10">
        <v>2007</v>
      </c>
      <c r="B8" s="89">
        <v>61271823</v>
      </c>
      <c r="C8" s="12">
        <v>0.03630169997132193</v>
      </c>
      <c r="D8" s="15">
        <v>0</v>
      </c>
      <c r="E8" s="94">
        <v>0</v>
      </c>
    </row>
    <row r="9" spans="1:5" ht="21.75" customHeight="1">
      <c r="A9" s="10">
        <v>2008</v>
      </c>
      <c r="B9" s="89">
        <v>101838056</v>
      </c>
      <c r="C9" s="12">
        <v>0.6620699534270427</v>
      </c>
      <c r="D9" s="15">
        <v>0</v>
      </c>
      <c r="E9" s="94">
        <v>0</v>
      </c>
    </row>
    <row r="10" spans="1:5" ht="21.75" customHeight="1">
      <c r="A10" s="10">
        <v>2009</v>
      </c>
      <c r="B10" s="89">
        <v>105583802</v>
      </c>
      <c r="C10" s="12">
        <v>0.036781397319681775</v>
      </c>
      <c r="D10" s="15">
        <v>0</v>
      </c>
      <c r="E10" s="94">
        <v>0</v>
      </c>
    </row>
    <row r="11" spans="1:5" ht="21.75" customHeight="1">
      <c r="A11" s="10">
        <v>2010</v>
      </c>
      <c r="B11" s="89">
        <v>102097238</v>
      </c>
      <c r="C11" s="12">
        <v>-0.033021769759721264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98589189</v>
      </c>
      <c r="C12" s="12">
        <v>-0.034359881508253975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95268834</v>
      </c>
      <c r="C13" s="12">
        <v>-0.033678692701285984</v>
      </c>
      <c r="D13" s="15">
        <v>0</v>
      </c>
      <c r="E13" s="94">
        <v>0</v>
      </c>
    </row>
    <row r="14" spans="1:5" ht="21.75" customHeight="1">
      <c r="A14" s="10">
        <v>2013</v>
      </c>
      <c r="B14" s="89">
        <v>93870870</v>
      </c>
      <c r="C14" s="15">
        <v>-0.014673885900608363</v>
      </c>
      <c r="D14" s="15">
        <v>0</v>
      </c>
      <c r="E14" s="94">
        <v>0</v>
      </c>
    </row>
    <row r="15" spans="1:5" ht="21.75" customHeight="1" thickBot="1">
      <c r="A15" s="25">
        <v>2014</v>
      </c>
      <c r="B15" s="90">
        <v>113541014.792275</v>
      </c>
      <c r="C15" s="78">
        <v>0.20954471597285718</v>
      </c>
      <c r="D15" s="15">
        <v>0.020450650719784136</v>
      </c>
      <c r="E15" s="94">
        <v>2275453.1385215223</v>
      </c>
    </row>
    <row r="16" spans="1:5" ht="21.75" customHeight="1" thickTop="1">
      <c r="A16" s="10">
        <v>2015</v>
      </c>
      <c r="B16" s="89">
        <v>116542204.267371</v>
      </c>
      <c r="C16" s="15">
        <v>0.026432646216759004</v>
      </c>
      <c r="D16" s="16">
        <v>0.022164775782828938</v>
      </c>
      <c r="E16" s="95">
        <v>2527118.8051306456</v>
      </c>
    </row>
    <row r="17" spans="1:5" ht="21.75" customHeight="1">
      <c r="A17" s="10">
        <v>2016</v>
      </c>
      <c r="B17" s="89">
        <v>119162583.144907</v>
      </c>
      <c r="C17" s="15">
        <v>0.02248437717485019</v>
      </c>
      <c r="D17" s="15">
        <v>0.02319234766090883</v>
      </c>
      <c r="E17" s="94">
        <v>2701017.1281935126</v>
      </c>
    </row>
    <row r="18" spans="1:5" ht="21.75" customHeight="1">
      <c r="A18" s="10">
        <v>2017</v>
      </c>
      <c r="B18" s="89">
        <v>121910004.42988</v>
      </c>
      <c r="C18" s="15">
        <v>0.023056073580009606</v>
      </c>
      <c r="D18" s="15">
        <v>0.024613877402141382</v>
      </c>
      <c r="E18" s="94">
        <v>2928593.8530714214</v>
      </c>
    </row>
    <row r="19" spans="1:5" ht="21.75" customHeight="1">
      <c r="A19" s="10">
        <v>2018</v>
      </c>
      <c r="B19" s="89">
        <v>124667357.757545</v>
      </c>
      <c r="C19" s="15">
        <v>0.022617941329425184</v>
      </c>
      <c r="D19" s="15">
        <v>0.025602446437173132</v>
      </c>
      <c r="E19" s="94">
        <v>3112111.6769361943</v>
      </c>
    </row>
    <row r="20" spans="1:5" ht="21.75" customHeight="1">
      <c r="A20" s="10">
        <v>2019</v>
      </c>
      <c r="B20" s="89">
        <v>127443461.386969</v>
      </c>
      <c r="C20" s="15">
        <v>0.022268087487849142</v>
      </c>
      <c r="D20" s="15">
        <v>0.026154912095167626</v>
      </c>
      <c r="E20" s="94">
        <v>3248313.1838976443</v>
      </c>
    </row>
    <row r="21" spans="1:5" ht="21.75" customHeight="1">
      <c r="A21" s="10">
        <v>2020</v>
      </c>
      <c r="B21" s="89" t="s">
        <v>99</v>
      </c>
      <c r="C21" s="18" t="s">
        <v>99</v>
      </c>
      <c r="D21" s="15" t="s">
        <v>99</v>
      </c>
      <c r="E21" s="94" t="s">
        <v>99</v>
      </c>
    </row>
    <row r="22" spans="1:5" ht="21.75" customHeight="1">
      <c r="A22" s="10">
        <v>2021</v>
      </c>
      <c r="B22" s="89" t="s">
        <v>99</v>
      </c>
      <c r="C22" s="18" t="s">
        <v>99</v>
      </c>
      <c r="D22" s="15" t="s">
        <v>99</v>
      </c>
      <c r="E22" s="94" t="s">
        <v>99</v>
      </c>
    </row>
    <row r="23" spans="1:5" ht="21.75" customHeight="1">
      <c r="A23" s="10">
        <v>2022</v>
      </c>
      <c r="B23" s="89" t="s">
        <v>99</v>
      </c>
      <c r="C23" s="18" t="s">
        <v>99</v>
      </c>
      <c r="D23" s="15" t="s">
        <v>99</v>
      </c>
      <c r="E23" s="94" t="s">
        <v>99</v>
      </c>
    </row>
    <row r="24" spans="1:5" ht="21.75" customHeight="1">
      <c r="A24" s="10">
        <v>2023</v>
      </c>
      <c r="B24" s="89" t="s">
        <v>99</v>
      </c>
      <c r="C24" s="18" t="s">
        <v>99</v>
      </c>
      <c r="D24" s="15" t="s">
        <v>99</v>
      </c>
      <c r="E24" s="94" t="s">
        <v>99</v>
      </c>
    </row>
    <row r="25" spans="1:3" ht="21.75" customHeight="1">
      <c r="A25" s="3"/>
      <c r="B25" s="3"/>
      <c r="C25" s="3"/>
    </row>
    <row r="26" spans="1:3" ht="21.75" customHeight="1">
      <c r="A26" s="70" t="s">
        <v>78</v>
      </c>
      <c r="B26" s="3"/>
      <c r="C26" s="3"/>
    </row>
    <row r="27" spans="1:3" ht="21.75" customHeight="1">
      <c r="A27" s="72" t="s">
        <v>170</v>
      </c>
      <c r="B27" s="3"/>
      <c r="C27" s="3"/>
    </row>
    <row r="28" spans="1:3" ht="21.75" customHeight="1">
      <c r="A28" s="72" t="s">
        <v>232</v>
      </c>
      <c r="B28" s="3"/>
      <c r="C28" s="3"/>
    </row>
    <row r="29" spans="1:3" ht="21.75" customHeight="1">
      <c r="A29" s="72" t="s">
        <v>233</v>
      </c>
      <c r="B29" s="40"/>
      <c r="C29" s="40"/>
    </row>
    <row r="30" ht="21.75" customHeight="1">
      <c r="A30" s="72"/>
    </row>
    <row r="31" spans="1:5" ht="21.75" customHeight="1">
      <c r="A31" s="115" t="str">
        <f>Headings!F36</f>
        <v>Page 36</v>
      </c>
      <c r="B31" s="118"/>
      <c r="C31" s="118"/>
      <c r="D31" s="118"/>
      <c r="E31" s="119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1:E1"/>
    <mergeCell ref="A2:E2"/>
  </mergeCells>
  <printOptions/>
  <pageMargins left="0.75" right="0.75" top="1" bottom="1" header="0.5" footer="0.5"/>
  <pageSetup fitToHeight="1" fitToWidth="1" orientation="portrait" scale="9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Headings!E37</f>
        <v>March 2014 Conservation Futures Property Tax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s="52" customFormat="1" ht="66" customHeight="1">
      <c r="A4" s="51" t="s">
        <v>248</v>
      </c>
      <c r="B4" s="77" t="s">
        <v>101</v>
      </c>
      <c r="C4" s="77" t="s">
        <v>142</v>
      </c>
      <c r="D4" s="51" t="str">
        <f>Headings!E45</f>
        <v>% Change from August 2013 Forecast</v>
      </c>
      <c r="E4" s="79" t="str">
        <f>Headings!F45</f>
        <v>$ Change from August 2013 Forecast</v>
      </c>
    </row>
    <row r="5" spans="1:5" ht="21.75" customHeight="1">
      <c r="A5" s="9">
        <v>2004</v>
      </c>
      <c r="B5" s="88">
        <v>13908400</v>
      </c>
      <c r="C5" s="42" t="s">
        <v>99</v>
      </c>
      <c r="D5" s="34">
        <v>0</v>
      </c>
      <c r="E5" s="93">
        <v>0</v>
      </c>
    </row>
    <row r="6" spans="1:5" ht="21.75" customHeight="1">
      <c r="A6" s="10">
        <v>2005</v>
      </c>
      <c r="B6" s="89">
        <v>14349780</v>
      </c>
      <c r="C6" s="12">
        <v>0.031734778982485334</v>
      </c>
      <c r="D6" s="15">
        <v>0</v>
      </c>
      <c r="E6" s="94">
        <v>0</v>
      </c>
    </row>
    <row r="7" spans="1:5" ht="21.75" customHeight="1">
      <c r="A7" s="10">
        <v>2006</v>
      </c>
      <c r="B7" s="89">
        <v>14759876</v>
      </c>
      <c r="C7" s="12">
        <v>0.028578556605048933</v>
      </c>
      <c r="D7" s="15">
        <v>0</v>
      </c>
      <c r="E7" s="94">
        <v>0</v>
      </c>
    </row>
    <row r="8" spans="1:5" ht="21.75" customHeight="1">
      <c r="A8" s="10">
        <v>2007</v>
      </c>
      <c r="B8" s="89">
        <v>15259661</v>
      </c>
      <c r="C8" s="12">
        <v>0.03386105682730678</v>
      </c>
      <c r="D8" s="15">
        <v>0</v>
      </c>
      <c r="E8" s="94">
        <v>0</v>
      </c>
    </row>
    <row r="9" spans="1:5" ht="21.75" customHeight="1">
      <c r="A9" s="10">
        <v>2008</v>
      </c>
      <c r="B9" s="89">
        <v>15755647</v>
      </c>
      <c r="C9" s="12">
        <v>0.0325030811628122</v>
      </c>
      <c r="D9" s="15">
        <v>0</v>
      </c>
      <c r="E9" s="94">
        <v>0</v>
      </c>
    </row>
    <row r="10" spans="1:5" ht="21.75" customHeight="1">
      <c r="A10" s="10">
        <v>2009</v>
      </c>
      <c r="B10" s="89">
        <v>16360030</v>
      </c>
      <c r="C10" s="12">
        <v>0.03835977030965476</v>
      </c>
      <c r="D10" s="15">
        <v>0</v>
      </c>
      <c r="E10" s="94">
        <v>0</v>
      </c>
    </row>
    <row r="11" spans="1:5" ht="21.75" customHeight="1">
      <c r="A11" s="10">
        <v>2010</v>
      </c>
      <c r="B11" s="89">
        <v>16738720</v>
      </c>
      <c r="C11" s="12">
        <v>0.023147268067356785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17061273</v>
      </c>
      <c r="C12" s="12">
        <v>0.019269872487263084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17416782</v>
      </c>
      <c r="C13" s="12">
        <v>0.020837190753585588</v>
      </c>
      <c r="D13" s="15">
        <v>0</v>
      </c>
      <c r="E13" s="94">
        <v>0</v>
      </c>
    </row>
    <row r="14" spans="1:5" ht="21.75" customHeight="1">
      <c r="A14" s="10">
        <v>2013</v>
      </c>
      <c r="B14" s="89">
        <v>17566647</v>
      </c>
      <c r="C14" s="15">
        <v>0.008604632015259739</v>
      </c>
      <c r="D14" s="15">
        <v>0</v>
      </c>
      <c r="E14" s="94">
        <v>0</v>
      </c>
    </row>
    <row r="15" spans="1:5" ht="21.75" customHeight="1" thickBot="1">
      <c r="A15" s="10">
        <v>2014</v>
      </c>
      <c r="B15" s="89">
        <v>17955638</v>
      </c>
      <c r="C15" s="18">
        <v>0.022143724980640878</v>
      </c>
      <c r="D15" s="15">
        <v>0.002745853544852128</v>
      </c>
      <c r="E15" s="94">
        <v>49168.542635291815</v>
      </c>
    </row>
    <row r="16" spans="1:5" ht="21.75" customHeight="1" thickTop="1">
      <c r="A16" s="11">
        <v>2015</v>
      </c>
      <c r="B16" s="92">
        <v>18350051.6537969</v>
      </c>
      <c r="C16" s="16">
        <v>0.021966006097744906</v>
      </c>
      <c r="D16" s="16">
        <v>0.00399307843392549</v>
      </c>
      <c r="E16" s="95">
        <v>72981.77357406542</v>
      </c>
    </row>
    <row r="17" spans="1:5" ht="21.75" customHeight="1">
      <c r="A17" s="10">
        <v>2016</v>
      </c>
      <c r="B17" s="89">
        <v>18762563.7701429</v>
      </c>
      <c r="C17" s="15">
        <v>0.02248016104415962</v>
      </c>
      <c r="D17" s="15">
        <v>0.005019441908831412</v>
      </c>
      <c r="E17" s="94">
        <v>93707.24085307866</v>
      </c>
    </row>
    <row r="18" spans="1:5" ht="21.75" customHeight="1">
      <c r="A18" s="10">
        <v>2017</v>
      </c>
      <c r="B18" s="89">
        <v>19194541.7164103</v>
      </c>
      <c r="C18" s="15">
        <v>0.02302339656560215</v>
      </c>
      <c r="D18" s="15">
        <v>0.006477698929268749</v>
      </c>
      <c r="E18" s="94">
        <v>123536.23180769011</v>
      </c>
    </row>
    <row r="19" spans="1:5" ht="21.75" customHeight="1">
      <c r="A19" s="10">
        <v>2018</v>
      </c>
      <c r="B19" s="89">
        <v>19628110.2114189</v>
      </c>
      <c r="C19" s="15">
        <v>0.022588113923966313</v>
      </c>
      <c r="D19" s="15">
        <v>0.007414142774115451</v>
      </c>
      <c r="E19" s="94">
        <v>144454.6044318974</v>
      </c>
    </row>
    <row r="20" spans="1:5" ht="21.75" customHeight="1">
      <c r="A20" s="10">
        <v>2019</v>
      </c>
      <c r="B20" s="89">
        <v>20066980.4716711</v>
      </c>
      <c r="C20" s="15">
        <v>0.022359272264371288</v>
      </c>
      <c r="D20" s="15">
        <v>0.00798617284002856</v>
      </c>
      <c r="E20" s="94">
        <v>158988.66347810254</v>
      </c>
    </row>
    <row r="21" spans="1:5" ht="21.75" customHeight="1">
      <c r="A21" s="10">
        <v>2020</v>
      </c>
      <c r="B21" s="89">
        <v>20509019.9622316</v>
      </c>
      <c r="C21" s="15">
        <v>0.0220282015614921</v>
      </c>
      <c r="D21" s="15">
        <v>0.008190318121278573</v>
      </c>
      <c r="E21" s="94">
        <v>166610.8023724556</v>
      </c>
    </row>
    <row r="22" spans="1:5" ht="21.75" customHeight="1">
      <c r="A22" s="10">
        <v>2021</v>
      </c>
      <c r="B22" s="89">
        <v>20961488.0236072</v>
      </c>
      <c r="C22" s="15">
        <v>0.022061905552232197</v>
      </c>
      <c r="D22" s="15">
        <v>0.008121241062225115</v>
      </c>
      <c r="E22" s="94">
        <v>168861.92883237824</v>
      </c>
    </row>
    <row r="23" spans="1:5" ht="21.75" customHeight="1">
      <c r="A23" s="10">
        <v>2022</v>
      </c>
      <c r="B23" s="89">
        <v>21450512.1925725</v>
      </c>
      <c r="C23" s="15">
        <v>0.023329649517942475</v>
      </c>
      <c r="D23" s="15">
        <v>0.009331249629896732</v>
      </c>
      <c r="E23" s="94">
        <v>198309.60750639066</v>
      </c>
    </row>
    <row r="24" spans="1:5" ht="21.75" customHeight="1">
      <c r="A24" s="10">
        <v>2023</v>
      </c>
      <c r="B24" s="89">
        <v>21951193.8954548</v>
      </c>
      <c r="C24" s="15">
        <v>0.023341246977574226</v>
      </c>
      <c r="D24" s="15" t="s">
        <v>206</v>
      </c>
      <c r="E24" s="94" t="s">
        <v>206</v>
      </c>
    </row>
    <row r="25" spans="1:3" ht="21.75" customHeight="1">
      <c r="A25" s="3"/>
      <c r="B25" s="3"/>
      <c r="C25" s="3"/>
    </row>
    <row r="26" spans="1:3" ht="21.75" customHeight="1">
      <c r="A26" s="70" t="s">
        <v>78</v>
      </c>
      <c r="B26" s="3"/>
      <c r="C26" s="3"/>
    </row>
    <row r="27" spans="1:3" ht="21.75" customHeight="1">
      <c r="A27" s="72" t="s">
        <v>170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40"/>
      <c r="B29" s="40"/>
      <c r="C29" s="40"/>
    </row>
    <row r="31" spans="1:5" ht="21.75" customHeight="1">
      <c r="A31" s="115" t="str">
        <f>Headings!F37</f>
        <v>Page 37</v>
      </c>
      <c r="B31" s="118"/>
      <c r="C31" s="118"/>
      <c r="D31" s="118"/>
      <c r="E31" s="119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2:E2"/>
    <mergeCell ref="A1:E1"/>
  </mergeCells>
  <printOptions/>
  <pageMargins left="0.75" right="0.75" top="1" bottom="1" header="0.5" footer="0.5"/>
  <pageSetup fitToHeight="1" fitToWidth="1" orientation="portrait" scale="90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Headings!E38</f>
        <v>March 2014 Unincorporated Area/Roads Property Tax Levy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s="52" customFormat="1" ht="66" customHeight="1">
      <c r="A4" s="51" t="s">
        <v>248</v>
      </c>
      <c r="B4" s="77" t="s">
        <v>101</v>
      </c>
      <c r="C4" s="77" t="s">
        <v>142</v>
      </c>
      <c r="D4" s="51" t="str">
        <f>Headings!E45</f>
        <v>% Change from August 2013 Forecast</v>
      </c>
      <c r="E4" s="79" t="str">
        <f>Headings!F45</f>
        <v>$ Change from August 2013 Forecast</v>
      </c>
    </row>
    <row r="5" spans="1:5" ht="21.75" customHeight="1">
      <c r="A5" s="9">
        <v>2004</v>
      </c>
      <c r="B5" s="88">
        <v>64602595</v>
      </c>
      <c r="C5" s="42" t="s">
        <v>99</v>
      </c>
      <c r="D5" s="34">
        <v>0</v>
      </c>
      <c r="E5" s="93">
        <v>0</v>
      </c>
    </row>
    <row r="6" spans="1:5" ht="21.75" customHeight="1">
      <c r="A6" s="10">
        <v>2005</v>
      </c>
      <c r="B6" s="89">
        <v>70315225</v>
      </c>
      <c r="C6" s="12">
        <v>0.08842725280617603</v>
      </c>
      <c r="D6" s="15">
        <v>0</v>
      </c>
      <c r="E6" s="94">
        <v>0</v>
      </c>
    </row>
    <row r="7" spans="1:5" ht="21.75" customHeight="1">
      <c r="A7" s="10">
        <v>2006</v>
      </c>
      <c r="B7" s="89">
        <v>76515439</v>
      </c>
      <c r="C7" s="12">
        <v>0.08817740396905505</v>
      </c>
      <c r="D7" s="15">
        <v>0</v>
      </c>
      <c r="E7" s="94">
        <v>0</v>
      </c>
    </row>
    <row r="8" spans="1:5" ht="21.75" customHeight="1">
      <c r="A8" s="10">
        <v>2007</v>
      </c>
      <c r="B8" s="89">
        <v>78812633</v>
      </c>
      <c r="C8" s="12">
        <v>0.030022620663523902</v>
      </c>
      <c r="D8" s="15">
        <v>0</v>
      </c>
      <c r="E8" s="94">
        <v>0</v>
      </c>
    </row>
    <row r="9" spans="1:5" ht="21.75" customHeight="1">
      <c r="A9" s="10">
        <v>2008</v>
      </c>
      <c r="B9" s="89">
        <v>81135147</v>
      </c>
      <c r="C9" s="12">
        <v>0.029468803560972257</v>
      </c>
      <c r="D9" s="15">
        <v>0</v>
      </c>
      <c r="E9" s="94">
        <v>0</v>
      </c>
    </row>
    <row r="10" spans="1:5" ht="21.75" customHeight="1">
      <c r="A10" s="10">
        <v>2009</v>
      </c>
      <c r="B10" s="89">
        <v>83470224</v>
      </c>
      <c r="C10" s="12">
        <v>0.02878009206047283</v>
      </c>
      <c r="D10" s="15">
        <v>0</v>
      </c>
      <c r="E10" s="94">
        <v>0</v>
      </c>
    </row>
    <row r="11" spans="1:5" ht="21.75" customHeight="1">
      <c r="A11" s="10">
        <v>2010</v>
      </c>
      <c r="B11" s="89">
        <v>84675096</v>
      </c>
      <c r="C11" s="12">
        <v>0.01443475220576862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86104033</v>
      </c>
      <c r="C12" s="12">
        <v>0.016875528549740393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73706592</v>
      </c>
      <c r="C13" s="12">
        <v>-0.14398211753914014</v>
      </c>
      <c r="D13" s="15">
        <v>0</v>
      </c>
      <c r="E13" s="94">
        <v>0</v>
      </c>
    </row>
    <row r="14" spans="1:5" ht="21.75" customHeight="1">
      <c r="A14" s="10">
        <v>2013</v>
      </c>
      <c r="B14" s="89">
        <v>67537651</v>
      </c>
      <c r="C14" s="12">
        <v>-0.08369591962683609</v>
      </c>
      <c r="D14" s="15">
        <v>0</v>
      </c>
      <c r="E14" s="94">
        <v>0</v>
      </c>
    </row>
    <row r="15" spans="1:5" ht="21.75" customHeight="1" thickBot="1">
      <c r="A15" s="25">
        <v>2014</v>
      </c>
      <c r="B15" s="90">
        <v>71721037.701</v>
      </c>
      <c r="C15" s="69">
        <v>0.06194154873701496</v>
      </c>
      <c r="D15" s="78">
        <v>0.02375138148958289</v>
      </c>
      <c r="E15" s="100">
        <v>1663952.555342704</v>
      </c>
    </row>
    <row r="16" spans="1:5" ht="21.75" customHeight="1" thickTop="1">
      <c r="A16" s="10">
        <v>2015</v>
      </c>
      <c r="B16" s="89">
        <v>74320022.7894468</v>
      </c>
      <c r="C16" s="12">
        <v>0.03623741613000342</v>
      </c>
      <c r="D16" s="15">
        <v>0.015026247138056226</v>
      </c>
      <c r="E16" s="94">
        <v>1100218.8691070378</v>
      </c>
    </row>
    <row r="17" spans="1:5" ht="21.75" customHeight="1">
      <c r="A17" s="10">
        <v>2016</v>
      </c>
      <c r="B17" s="89">
        <v>77454880.0666295</v>
      </c>
      <c r="C17" s="12">
        <v>0.04218052093530633</v>
      </c>
      <c r="D17" s="15">
        <v>0.07397450200665312</v>
      </c>
      <c r="E17" s="94">
        <v>5335029.993922949</v>
      </c>
    </row>
    <row r="18" spans="1:5" ht="21.75" customHeight="1">
      <c r="A18" s="10">
        <v>2017</v>
      </c>
      <c r="B18" s="89">
        <v>76902501.8115593</v>
      </c>
      <c r="C18" s="12">
        <v>-0.007131613328882791</v>
      </c>
      <c r="D18" s="15">
        <v>0.08484365078534983</v>
      </c>
      <c r="E18" s="94">
        <v>6014404.936136425</v>
      </c>
    </row>
    <row r="19" spans="1:5" ht="21.75" customHeight="1">
      <c r="A19" s="10">
        <v>2018</v>
      </c>
      <c r="B19" s="89">
        <v>79508392.7149732</v>
      </c>
      <c r="C19" s="12">
        <v>0.033885645356497296</v>
      </c>
      <c r="D19" s="15">
        <v>0.13464428153672037</v>
      </c>
      <c r="E19" s="94">
        <v>9434983.798400715</v>
      </c>
    </row>
    <row r="20" spans="1:5" ht="21.75" customHeight="1">
      <c r="A20" s="10">
        <v>2019</v>
      </c>
      <c r="B20" s="89">
        <v>79507905.9448028</v>
      </c>
      <c r="C20" s="12">
        <v>-6.1222489069479025E-06</v>
      </c>
      <c r="D20" s="15">
        <v>0.09847569441073856</v>
      </c>
      <c r="E20" s="94">
        <v>7127691.8450692</v>
      </c>
    </row>
    <row r="21" spans="1:5" ht="21.75" customHeight="1">
      <c r="A21" s="10">
        <v>2020</v>
      </c>
      <c r="B21" s="89">
        <v>82656542.8282118</v>
      </c>
      <c r="C21" s="12">
        <v>0.03960155717841296</v>
      </c>
      <c r="D21" s="15">
        <v>0.11392823885779513</v>
      </c>
      <c r="E21" s="94">
        <v>8453789.055700794</v>
      </c>
    </row>
    <row r="22" spans="1:5" ht="21.75" customHeight="1">
      <c r="A22" s="10">
        <v>2021</v>
      </c>
      <c r="B22" s="89">
        <v>86118361.8087271</v>
      </c>
      <c r="C22" s="12">
        <v>0.041881971614880165</v>
      </c>
      <c r="D22" s="15">
        <v>0.13702271435497893</v>
      </c>
      <c r="E22" s="94">
        <v>10378131.889414415</v>
      </c>
    </row>
    <row r="23" spans="1:5" ht="21.75" customHeight="1">
      <c r="A23" s="10">
        <v>2022</v>
      </c>
      <c r="B23" s="89">
        <v>88509786.9884435</v>
      </c>
      <c r="C23" s="12">
        <v>0.027769050983898813</v>
      </c>
      <c r="D23" s="15">
        <v>0.1447462018683463</v>
      </c>
      <c r="E23" s="94">
        <v>11191524.788502395</v>
      </c>
    </row>
    <row r="24" spans="1:5" ht="21.75" customHeight="1">
      <c r="A24" s="10">
        <v>2023</v>
      </c>
      <c r="B24" s="89">
        <v>90553932.8934398</v>
      </c>
      <c r="C24" s="12">
        <v>0.023095139809377274</v>
      </c>
      <c r="D24" s="15" t="s">
        <v>206</v>
      </c>
      <c r="E24" s="94" t="s">
        <v>206</v>
      </c>
    </row>
    <row r="25" spans="1:3" ht="21.75" customHeight="1">
      <c r="A25" s="3"/>
      <c r="B25" s="3"/>
      <c r="C25" s="3"/>
    </row>
    <row r="26" spans="1:3" ht="21.75" customHeight="1">
      <c r="A26" s="70" t="s">
        <v>78</v>
      </c>
      <c r="B26" s="3"/>
      <c r="C26" s="3"/>
    </row>
    <row r="27" spans="1:3" ht="21.75" customHeight="1">
      <c r="A27" s="72" t="s">
        <v>170</v>
      </c>
      <c r="B27" s="3"/>
      <c r="C27" s="3"/>
    </row>
    <row r="28" spans="1:3" ht="21.75" customHeight="1">
      <c r="A28" s="72" t="s">
        <v>105</v>
      </c>
      <c r="B28" s="3"/>
      <c r="C28" s="3"/>
    </row>
    <row r="29" spans="1:3" ht="21.75" customHeight="1">
      <c r="A29" s="80" t="s">
        <v>240</v>
      </c>
      <c r="B29" s="40"/>
      <c r="C29" s="40"/>
    </row>
    <row r="30" ht="21.75" customHeight="1">
      <c r="A30" s="110" t="s">
        <v>39</v>
      </c>
    </row>
    <row r="31" spans="1:5" ht="21.75" customHeight="1">
      <c r="A31" s="115" t="str">
        <f>Headings!F38</f>
        <v>Page 38</v>
      </c>
      <c r="B31" s="118"/>
      <c r="C31" s="118"/>
      <c r="D31" s="118"/>
      <c r="E31" s="119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1:E1"/>
    <mergeCell ref="A2:E2"/>
    <mergeCell ref="A31:E31"/>
  </mergeCells>
  <printOptions/>
  <pageMargins left="0.75" right="0.75" top="1" bottom="1" header="0.5" footer="0.5"/>
  <pageSetup fitToHeight="1" fitToWidth="1" horizontalDpi="600" verticalDpi="600" orientation="portrait" scale="7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Headings!E39</f>
        <v>March 2014 Flood District Property Tax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s="52" customFormat="1" ht="66" customHeight="1">
      <c r="A4" s="51" t="s">
        <v>248</v>
      </c>
      <c r="B4" s="77" t="s">
        <v>101</v>
      </c>
      <c r="C4" s="77" t="s">
        <v>142</v>
      </c>
      <c r="D4" s="51" t="str">
        <f>Headings!E45</f>
        <v>% Change from August 2013 Forecast</v>
      </c>
      <c r="E4" s="79" t="str">
        <f>Headings!F45</f>
        <v>$ Change from August 2013 Forecast</v>
      </c>
    </row>
    <row r="5" spans="1:5" ht="21.75" customHeight="1">
      <c r="A5" s="9">
        <v>2004</v>
      </c>
      <c r="B5" s="88" t="s">
        <v>99</v>
      </c>
      <c r="C5" s="42" t="s">
        <v>99</v>
      </c>
      <c r="D5" s="34" t="s">
        <v>99</v>
      </c>
      <c r="E5" s="93" t="s">
        <v>99</v>
      </c>
    </row>
    <row r="6" spans="1:5" ht="21.75" customHeight="1">
      <c r="A6" s="10">
        <v>2005</v>
      </c>
      <c r="B6" s="89" t="s">
        <v>99</v>
      </c>
      <c r="C6" s="12" t="s">
        <v>99</v>
      </c>
      <c r="D6" s="15" t="s">
        <v>99</v>
      </c>
      <c r="E6" s="94" t="s">
        <v>99</v>
      </c>
    </row>
    <row r="7" spans="1:5" ht="21.75" customHeight="1">
      <c r="A7" s="10">
        <v>2006</v>
      </c>
      <c r="B7" s="89" t="s">
        <v>99</v>
      </c>
      <c r="C7" s="12" t="s">
        <v>99</v>
      </c>
      <c r="D7" s="15" t="s">
        <v>99</v>
      </c>
      <c r="E7" s="94" t="s">
        <v>99</v>
      </c>
    </row>
    <row r="8" spans="1:5" ht="21.75" customHeight="1">
      <c r="A8" s="10">
        <v>2007</v>
      </c>
      <c r="B8" s="89" t="s">
        <v>99</v>
      </c>
      <c r="C8" s="12" t="s">
        <v>99</v>
      </c>
      <c r="D8" s="15" t="s">
        <v>99</v>
      </c>
      <c r="E8" s="94" t="s">
        <v>99</v>
      </c>
    </row>
    <row r="9" spans="1:5" ht="21.75" customHeight="1">
      <c r="A9" s="10">
        <v>2008</v>
      </c>
      <c r="B9" s="89" t="s">
        <v>99</v>
      </c>
      <c r="C9" s="12" t="s">
        <v>99</v>
      </c>
      <c r="D9" s="15" t="s">
        <v>99</v>
      </c>
      <c r="E9" s="94" t="s">
        <v>99</v>
      </c>
    </row>
    <row r="10" spans="1:5" ht="21.75" customHeight="1">
      <c r="A10" s="10">
        <v>2009</v>
      </c>
      <c r="B10" s="89" t="s">
        <v>99</v>
      </c>
      <c r="C10" s="12" t="s">
        <v>99</v>
      </c>
      <c r="D10" s="15" t="s">
        <v>99</v>
      </c>
      <c r="E10" s="94" t="s">
        <v>99</v>
      </c>
    </row>
    <row r="11" spans="1:5" ht="21.75" customHeight="1">
      <c r="A11" s="10">
        <v>2010</v>
      </c>
      <c r="B11" s="89" t="s">
        <v>99</v>
      </c>
      <c r="C11" s="12" t="s">
        <v>99</v>
      </c>
      <c r="D11" s="15" t="s">
        <v>99</v>
      </c>
      <c r="E11" s="94" t="s">
        <v>99</v>
      </c>
    </row>
    <row r="12" spans="1:5" ht="21.75" customHeight="1">
      <c r="A12" s="10">
        <v>2011</v>
      </c>
      <c r="B12" s="89">
        <v>36070313</v>
      </c>
      <c r="C12" s="12" t="s">
        <v>99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36896149</v>
      </c>
      <c r="C13" s="12">
        <v>0.022895171439183182</v>
      </c>
      <c r="D13" s="15">
        <v>0</v>
      </c>
      <c r="E13" s="94">
        <v>0</v>
      </c>
    </row>
    <row r="14" spans="1:5" ht="21.75" customHeight="1">
      <c r="A14" s="10">
        <v>2013</v>
      </c>
      <c r="B14" s="89">
        <v>41346031</v>
      </c>
      <c r="C14" s="15">
        <v>0.1206055949091056</v>
      </c>
      <c r="D14" s="15">
        <v>0</v>
      </c>
      <c r="E14" s="94">
        <v>0</v>
      </c>
    </row>
    <row r="15" spans="1:5" ht="21.75" customHeight="1" thickBot="1">
      <c r="A15" s="25">
        <v>2014</v>
      </c>
      <c r="B15" s="90">
        <v>52104009</v>
      </c>
      <c r="C15" s="78">
        <v>0.2601937293569969</v>
      </c>
      <c r="D15" s="78">
        <v>0.23638966344619905</v>
      </c>
      <c r="E15" s="100">
        <v>9961947.68999999</v>
      </c>
    </row>
    <row r="16" spans="1:5" ht="21.75" customHeight="1" thickTop="1">
      <c r="A16" s="10">
        <v>2015</v>
      </c>
      <c r="B16" s="89">
        <v>53244043.09</v>
      </c>
      <c r="C16" s="15">
        <v>0.021879968775531333</v>
      </c>
      <c r="D16" s="15">
        <v>0.2380889651726963</v>
      </c>
      <c r="E16" s="94">
        <v>10239021.166899994</v>
      </c>
    </row>
    <row r="17" spans="1:5" ht="21.75" customHeight="1">
      <c r="A17" s="10">
        <v>2016</v>
      </c>
      <c r="B17" s="89">
        <v>54432837.5209</v>
      </c>
      <c r="C17" s="15">
        <v>0.022327275727174634</v>
      </c>
      <c r="D17" s="15">
        <v>0.23926442902300815</v>
      </c>
      <c r="E17" s="94">
        <v>10509332.378568992</v>
      </c>
    </row>
    <row r="18" spans="1:5" ht="21.75" customHeight="1">
      <c r="A18" s="10">
        <v>2017</v>
      </c>
      <c r="B18" s="89">
        <v>55681853.896109</v>
      </c>
      <c r="C18" s="15">
        <v>0.022946008918411254</v>
      </c>
      <c r="D18" s="15">
        <v>0.24096966996957092</v>
      </c>
      <c r="E18" s="94">
        <v>10812220.702354684</v>
      </c>
    </row>
    <row r="19" spans="1:5" ht="21.75" customHeight="1">
      <c r="A19" s="10">
        <v>2018</v>
      </c>
      <c r="B19" s="89">
        <v>56934076.4350701</v>
      </c>
      <c r="C19" s="15">
        <v>0.022488880152903956</v>
      </c>
      <c r="D19" s="15">
        <v>0.24214344405607746</v>
      </c>
      <c r="E19" s="94">
        <v>11098728.909378238</v>
      </c>
    </row>
    <row r="20" spans="1:5" ht="21.75" customHeight="1">
      <c r="A20" s="10">
        <v>2019</v>
      </c>
      <c r="B20" s="89">
        <v>58193553.1994208</v>
      </c>
      <c r="C20" s="15">
        <v>0.022121668484199608</v>
      </c>
      <c r="D20" s="15">
        <v>0.2427881354197503</v>
      </c>
      <c r="E20" s="94">
        <v>11368554.198472023</v>
      </c>
    </row>
    <row r="21" spans="1:5" ht="21.75" customHeight="1">
      <c r="A21" s="10">
        <v>2020</v>
      </c>
      <c r="B21" s="89">
        <v>59470003.731415</v>
      </c>
      <c r="C21" s="15">
        <v>0.02193456941218197</v>
      </c>
      <c r="D21" s="15">
        <v>0.2429512108062768</v>
      </c>
      <c r="E21" s="94">
        <v>11624196.740456738</v>
      </c>
    </row>
    <row r="22" spans="1:5" ht="21.75" customHeight="1">
      <c r="A22" s="10">
        <v>2021</v>
      </c>
      <c r="B22" s="89">
        <v>60766761.7687292</v>
      </c>
      <c r="C22" s="15">
        <v>0.021805245601980383</v>
      </c>
      <c r="D22" s="15">
        <v>0.24283598775375115</v>
      </c>
      <c r="E22" s="94">
        <v>11873132.707861356</v>
      </c>
    </row>
    <row r="23" spans="1:5" ht="21.75" customHeight="1">
      <c r="A23" s="10">
        <v>2022</v>
      </c>
      <c r="B23" s="89">
        <v>62175169.3864165</v>
      </c>
      <c r="C23" s="15">
        <v>0.02317726955811006</v>
      </c>
      <c r="D23" s="15">
        <v>0.2443117087536435</v>
      </c>
      <c r="E23" s="94">
        <v>12207650.034939975</v>
      </c>
    </row>
    <row r="24" spans="1:5" ht="21.75" customHeight="1">
      <c r="A24" s="10">
        <v>2023</v>
      </c>
      <c r="B24" s="89">
        <v>63619764.0802806</v>
      </c>
      <c r="C24" s="15">
        <v>0.02323427033846892</v>
      </c>
      <c r="D24" s="15" t="s">
        <v>206</v>
      </c>
      <c r="E24" s="94" t="s">
        <v>206</v>
      </c>
    </row>
    <row r="25" spans="1:3" ht="21.75" customHeight="1">
      <c r="A25" s="3"/>
      <c r="B25" s="3"/>
      <c r="C25" s="3"/>
    </row>
    <row r="26" spans="1:3" ht="21.75" customHeight="1">
      <c r="A26" s="70" t="s">
        <v>78</v>
      </c>
      <c r="B26" s="3"/>
      <c r="C26" s="3"/>
    </row>
    <row r="27" spans="1:3" ht="21.75" customHeight="1">
      <c r="A27" s="72" t="s">
        <v>170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40"/>
      <c r="B29" s="40"/>
      <c r="C29" s="40"/>
    </row>
    <row r="31" spans="1:5" ht="21.75" customHeight="1">
      <c r="A31" s="115" t="str">
        <f>Headings!F39</f>
        <v>Page 39</v>
      </c>
      <c r="B31" s="118"/>
      <c r="C31" s="118"/>
      <c r="D31" s="118"/>
      <c r="E31" s="119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2:E2"/>
    <mergeCell ref="A1:E1"/>
  </mergeCells>
  <printOptions/>
  <pageMargins left="0.75" right="0.75" top="1" bottom="1" header="0.5" footer="0.5"/>
  <pageSetup fitToHeight="1" fitToWidth="1" horizontalDpi="600" verticalDpi="600" orientation="portrait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Headings!E4</f>
        <v>March 2014 Countywide New Construction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ht="66" customHeight="1">
      <c r="A4" s="51" t="s">
        <v>248</v>
      </c>
      <c r="B4" s="77" t="s">
        <v>101</v>
      </c>
      <c r="C4" s="77" t="s">
        <v>142</v>
      </c>
      <c r="D4" s="59" t="str">
        <f>Headings!E45</f>
        <v>% Change from August 2013 Forecast</v>
      </c>
      <c r="E4" s="85" t="str">
        <f>Headings!F45</f>
        <v>$ Change from August 2013 Forecast</v>
      </c>
    </row>
    <row r="5" spans="1:5" ht="21.75" customHeight="1">
      <c r="A5" s="9">
        <v>2004</v>
      </c>
      <c r="B5" s="88">
        <v>4201000000</v>
      </c>
      <c r="C5" s="42" t="s">
        <v>99</v>
      </c>
      <c r="D5" s="34">
        <v>0</v>
      </c>
      <c r="E5" s="93">
        <v>0</v>
      </c>
    </row>
    <row r="6" spans="1:5" ht="21.75" customHeight="1">
      <c r="A6" s="10">
        <v>2005</v>
      </c>
      <c r="B6" s="89">
        <v>4292399999.99999</v>
      </c>
      <c r="C6" s="12">
        <v>0.02175672458938105</v>
      </c>
      <c r="D6" s="15">
        <v>0</v>
      </c>
      <c r="E6" s="94">
        <v>0</v>
      </c>
    </row>
    <row r="7" spans="1:5" ht="21.75" customHeight="1">
      <c r="A7" s="10">
        <v>2006</v>
      </c>
      <c r="B7" s="89">
        <v>4964300000</v>
      </c>
      <c r="C7" s="12">
        <v>0.15653247600410292</v>
      </c>
      <c r="D7" s="15">
        <v>0</v>
      </c>
      <c r="E7" s="94">
        <v>0</v>
      </c>
    </row>
    <row r="8" spans="1:5" ht="21.75" customHeight="1">
      <c r="A8" s="10">
        <v>2007</v>
      </c>
      <c r="B8" s="89">
        <v>5950400000</v>
      </c>
      <c r="C8" s="12">
        <v>0.19863827729992134</v>
      </c>
      <c r="D8" s="15">
        <v>0</v>
      </c>
      <c r="E8" s="94">
        <v>0</v>
      </c>
    </row>
    <row r="9" spans="1:5" ht="21.75" customHeight="1">
      <c r="A9" s="10">
        <v>2008</v>
      </c>
      <c r="B9" s="89">
        <v>6663100000</v>
      </c>
      <c r="C9" s="12">
        <v>0.11977346060769034</v>
      </c>
      <c r="D9" s="15">
        <v>0</v>
      </c>
      <c r="E9" s="94">
        <v>0</v>
      </c>
    </row>
    <row r="10" spans="1:5" ht="21.75" customHeight="1">
      <c r="A10" s="10">
        <v>2009</v>
      </c>
      <c r="B10" s="89">
        <v>8005200000</v>
      </c>
      <c r="C10" s="12">
        <v>0.2014227611772299</v>
      </c>
      <c r="D10" s="15">
        <v>0</v>
      </c>
      <c r="E10" s="94">
        <v>0</v>
      </c>
    </row>
    <row r="11" spans="1:5" ht="21.75" customHeight="1">
      <c r="A11" s="10">
        <v>2010</v>
      </c>
      <c r="B11" s="89">
        <v>5205200000</v>
      </c>
      <c r="C11" s="12">
        <v>-0.3497726477789437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2457642885</v>
      </c>
      <c r="C12" s="12">
        <v>-0.5278485197494813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1925434669</v>
      </c>
      <c r="C13" s="12">
        <v>-0.21655229864692083</v>
      </c>
      <c r="D13" s="15">
        <v>0</v>
      </c>
      <c r="E13" s="94">
        <v>0</v>
      </c>
    </row>
    <row r="14" spans="1:5" ht="21.75" customHeight="1">
      <c r="A14" s="10">
        <v>2013</v>
      </c>
      <c r="B14" s="89">
        <v>1983503613</v>
      </c>
      <c r="C14" s="15">
        <v>0.030158875258104123</v>
      </c>
      <c r="D14" s="15">
        <v>0</v>
      </c>
      <c r="E14" s="94">
        <v>0</v>
      </c>
    </row>
    <row r="15" spans="1:5" ht="21.75" customHeight="1" thickBot="1">
      <c r="A15" s="25">
        <v>2014</v>
      </c>
      <c r="B15" s="90">
        <v>3406198290</v>
      </c>
      <c r="C15" s="69">
        <v>0.7172634663610264</v>
      </c>
      <c r="D15" s="78">
        <v>0.17614829412226207</v>
      </c>
      <c r="E15" s="100">
        <v>510136367.34765005</v>
      </c>
    </row>
    <row r="16" spans="1:5" ht="21.75" customHeight="1" thickTop="1">
      <c r="A16" s="10">
        <v>2015</v>
      </c>
      <c r="B16" s="89">
        <v>4027549195</v>
      </c>
      <c r="C16" s="12">
        <v>0.18241771385540795</v>
      </c>
      <c r="D16" s="15">
        <v>0.15708509802235948</v>
      </c>
      <c r="E16" s="94">
        <v>546777381.51479</v>
      </c>
    </row>
    <row r="17" spans="1:5" ht="21.75" customHeight="1">
      <c r="A17" s="10">
        <v>2016</v>
      </c>
      <c r="B17" s="89">
        <v>4433065499</v>
      </c>
      <c r="C17" s="12">
        <v>0.10068562402749248</v>
      </c>
      <c r="D17" s="15">
        <v>0.11090150350224626</v>
      </c>
      <c r="E17" s="94">
        <v>442553752.43719006</v>
      </c>
    </row>
    <row r="18" spans="1:5" ht="21.75" customHeight="1">
      <c r="A18" s="10">
        <v>2017</v>
      </c>
      <c r="B18" s="89">
        <v>4864814044</v>
      </c>
      <c r="C18" s="12">
        <v>0.0973927737132223</v>
      </c>
      <c r="D18" s="15">
        <v>0.16062534430308517</v>
      </c>
      <c r="E18" s="94">
        <v>673268453.6173</v>
      </c>
    </row>
    <row r="19" spans="1:5" ht="21.75" customHeight="1">
      <c r="A19" s="10">
        <v>2018</v>
      </c>
      <c r="B19" s="89">
        <v>4851612961</v>
      </c>
      <c r="C19" s="12">
        <v>-0.0027135842974884694</v>
      </c>
      <c r="D19" s="15">
        <v>0.12266553354120457</v>
      </c>
      <c r="E19" s="94">
        <v>530100617.3399601</v>
      </c>
    </row>
    <row r="20" spans="1:5" ht="21.75" customHeight="1">
      <c r="A20" s="10">
        <v>2019</v>
      </c>
      <c r="B20" s="89">
        <v>4886534911</v>
      </c>
      <c r="C20" s="12">
        <v>0.007198008225454577</v>
      </c>
      <c r="D20" s="15">
        <v>0.08551752984204852</v>
      </c>
      <c r="E20" s="94">
        <v>384963285.79461956</v>
      </c>
    </row>
    <row r="21" spans="1:5" ht="21.75" customHeight="1">
      <c r="A21" s="10">
        <v>2020</v>
      </c>
      <c r="B21" s="89">
        <v>5008631206</v>
      </c>
      <c r="C21" s="12">
        <v>0.024986272936503795</v>
      </c>
      <c r="D21" s="15">
        <v>0.05186740949531865</v>
      </c>
      <c r="E21" s="94">
        <v>246974783.53975964</v>
      </c>
    </row>
    <row r="22" spans="1:5" ht="21.75" customHeight="1">
      <c r="A22" s="10">
        <v>2021</v>
      </c>
      <c r="B22" s="89">
        <v>5172270185</v>
      </c>
      <c r="C22" s="12">
        <v>0.03267139708828459</v>
      </c>
      <c r="D22" s="15">
        <v>0.034564014641315755</v>
      </c>
      <c r="E22" s="94">
        <v>172801701.85037994</v>
      </c>
    </row>
    <row r="23" spans="1:5" ht="21.75" customHeight="1">
      <c r="A23" s="10">
        <v>2022</v>
      </c>
      <c r="B23" s="89">
        <v>5435411463.5941</v>
      </c>
      <c r="C23" s="12">
        <v>0.05087539304447608</v>
      </c>
      <c r="D23" s="15">
        <v>0.03569551009052674</v>
      </c>
      <c r="E23" s="94">
        <v>187332843.34498024</v>
      </c>
    </row>
    <row r="24" spans="1:5" ht="21.75" customHeight="1">
      <c r="A24" s="10">
        <v>2023</v>
      </c>
      <c r="B24" s="89">
        <v>5707260857.85488</v>
      </c>
      <c r="C24" s="12">
        <v>0.05001450140097097</v>
      </c>
      <c r="D24" s="15" t="s">
        <v>206</v>
      </c>
      <c r="E24" s="94" t="s">
        <v>206</v>
      </c>
    </row>
    <row r="25" spans="1:3" ht="21.75" customHeight="1">
      <c r="A25" s="13"/>
      <c r="B25" s="3"/>
      <c r="C25" s="3"/>
    </row>
    <row r="26" spans="1:3" ht="21.75" customHeight="1">
      <c r="A26" s="60" t="s">
        <v>78</v>
      </c>
      <c r="B26" s="3"/>
      <c r="C26" s="3"/>
    </row>
    <row r="27" spans="1:3" ht="21.75" customHeight="1">
      <c r="A27" s="61" t="s">
        <v>41</v>
      </c>
      <c r="B27" s="3"/>
      <c r="C27" s="3"/>
    </row>
    <row r="28" spans="1:3" ht="21.75" customHeight="1">
      <c r="A28" s="62"/>
      <c r="B28" s="3"/>
      <c r="C28" s="3"/>
    </row>
    <row r="29" spans="1:3" ht="21.75" customHeight="1">
      <c r="A29" s="40"/>
      <c r="B29" s="40"/>
      <c r="C29" s="40"/>
    </row>
    <row r="31" spans="1:5" ht="21.75" customHeight="1">
      <c r="A31" s="115" t="str">
        <f>Headings!F4</f>
        <v>Page 4</v>
      </c>
      <c r="B31" s="118"/>
      <c r="C31" s="118"/>
      <c r="D31" s="118"/>
      <c r="E31" s="119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1:E1"/>
    <mergeCell ref="A2:E2"/>
  </mergeCells>
  <printOptions/>
  <pageMargins left="0.75" right="0.75" top="1" bottom="1" header="0.5" footer="0.5"/>
  <pageSetup fitToHeight="1" fitToWidth="1" orientation="portrait" paperSize="9" scale="7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Headings!E40</f>
        <v>March 2014 Ferry District Property Tax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s="52" customFormat="1" ht="66" customHeight="1">
      <c r="A4" s="51" t="s">
        <v>248</v>
      </c>
      <c r="B4" s="77" t="s">
        <v>101</v>
      </c>
      <c r="C4" s="77" t="s">
        <v>142</v>
      </c>
      <c r="D4" s="51" t="str">
        <f>Headings!E45</f>
        <v>% Change from August 2013 Forecast</v>
      </c>
      <c r="E4" s="79" t="str">
        <f>Headings!F45</f>
        <v>$ Change from August 2013 Forecast</v>
      </c>
    </row>
    <row r="5" spans="1:5" ht="21.75" customHeight="1">
      <c r="A5" s="9">
        <v>2004</v>
      </c>
      <c r="B5" s="88" t="s">
        <v>99</v>
      </c>
      <c r="C5" s="42" t="s">
        <v>99</v>
      </c>
      <c r="D5" s="34" t="s">
        <v>99</v>
      </c>
      <c r="E5" s="93" t="s">
        <v>99</v>
      </c>
    </row>
    <row r="6" spans="1:5" ht="21.75" customHeight="1">
      <c r="A6" s="10">
        <v>2005</v>
      </c>
      <c r="B6" s="89" t="s">
        <v>99</v>
      </c>
      <c r="C6" s="12" t="s">
        <v>99</v>
      </c>
      <c r="D6" s="15" t="s">
        <v>99</v>
      </c>
      <c r="E6" s="94" t="s">
        <v>99</v>
      </c>
    </row>
    <row r="7" spans="1:5" ht="21.75" customHeight="1">
      <c r="A7" s="10">
        <v>2006</v>
      </c>
      <c r="B7" s="89" t="s">
        <v>99</v>
      </c>
      <c r="C7" s="12" t="s">
        <v>99</v>
      </c>
      <c r="D7" s="15" t="s">
        <v>99</v>
      </c>
      <c r="E7" s="94" t="s">
        <v>99</v>
      </c>
    </row>
    <row r="8" spans="1:5" ht="21.75" customHeight="1">
      <c r="A8" s="10">
        <v>2007</v>
      </c>
      <c r="B8" s="89" t="s">
        <v>99</v>
      </c>
      <c r="C8" s="12" t="s">
        <v>99</v>
      </c>
      <c r="D8" s="15" t="s">
        <v>99</v>
      </c>
      <c r="E8" s="94" t="s">
        <v>99</v>
      </c>
    </row>
    <row r="9" spans="1:5" ht="21.75" customHeight="1">
      <c r="A9" s="10">
        <v>2008</v>
      </c>
      <c r="B9" s="89" t="s">
        <v>99</v>
      </c>
      <c r="C9" s="12" t="s">
        <v>99</v>
      </c>
      <c r="D9" s="15" t="s">
        <v>99</v>
      </c>
      <c r="E9" s="94" t="s">
        <v>99</v>
      </c>
    </row>
    <row r="10" spans="1:5" ht="21.75" customHeight="1">
      <c r="A10" s="10">
        <v>2009</v>
      </c>
      <c r="B10" s="89" t="s">
        <v>99</v>
      </c>
      <c r="C10" s="12" t="s">
        <v>99</v>
      </c>
      <c r="D10" s="15" t="s">
        <v>99</v>
      </c>
      <c r="E10" s="94" t="s">
        <v>99</v>
      </c>
    </row>
    <row r="11" spans="1:5" ht="21.75" customHeight="1">
      <c r="A11" s="10">
        <v>2010</v>
      </c>
      <c r="B11" s="89" t="s">
        <v>99</v>
      </c>
      <c r="C11" s="12" t="s">
        <v>99</v>
      </c>
      <c r="D11" s="15" t="s">
        <v>99</v>
      </c>
      <c r="E11" s="94" t="s">
        <v>99</v>
      </c>
    </row>
    <row r="12" spans="1:5" ht="21.75" customHeight="1">
      <c r="A12" s="10">
        <v>2011</v>
      </c>
      <c r="B12" s="89">
        <v>1183252</v>
      </c>
      <c r="C12" s="12" t="s">
        <v>99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1183252</v>
      </c>
      <c r="C13" s="12">
        <v>0</v>
      </c>
      <c r="D13" s="15">
        <v>0</v>
      </c>
      <c r="E13" s="94">
        <v>0</v>
      </c>
    </row>
    <row r="14" spans="1:5" ht="21.75" customHeight="1">
      <c r="A14" s="10">
        <v>2013</v>
      </c>
      <c r="B14" s="89">
        <v>1183252</v>
      </c>
      <c r="C14" s="15">
        <v>0</v>
      </c>
      <c r="D14" s="15">
        <v>0</v>
      </c>
      <c r="E14" s="94">
        <v>0</v>
      </c>
    </row>
    <row r="15" spans="1:5" ht="21.75" customHeight="1" thickBot="1">
      <c r="A15" s="25">
        <v>2014</v>
      </c>
      <c r="B15" s="90">
        <v>1183252</v>
      </c>
      <c r="C15" s="78">
        <v>0</v>
      </c>
      <c r="D15" s="78">
        <v>-0.01903440617114982</v>
      </c>
      <c r="E15" s="100">
        <v>-22959.52</v>
      </c>
    </row>
    <row r="16" spans="1:5" ht="21.75" customHeight="1" thickTop="1">
      <c r="A16" s="10">
        <v>2015</v>
      </c>
      <c r="B16" s="89">
        <v>1183252</v>
      </c>
      <c r="C16" s="15">
        <v>0</v>
      </c>
      <c r="D16" s="15">
        <v>-0.03871897367535759</v>
      </c>
      <c r="E16" s="94">
        <v>-47659.635200000135</v>
      </c>
    </row>
    <row r="17" spans="1:5" ht="21.75" customHeight="1">
      <c r="A17" s="10">
        <v>2016</v>
      </c>
      <c r="B17" s="89">
        <v>1209993.52</v>
      </c>
      <c r="C17" s="15">
        <v>0.022600020959187006</v>
      </c>
      <c r="D17" s="15">
        <v>-0.037549477673890275</v>
      </c>
      <c r="E17" s="94">
        <v>-47207.231551999925</v>
      </c>
    </row>
    <row r="18" spans="1:5" ht="21.75" customHeight="1">
      <c r="A18" s="10">
        <v>2017</v>
      </c>
      <c r="B18" s="89">
        <v>1237758.4552</v>
      </c>
      <c r="C18" s="15">
        <v>0.02294635032425618</v>
      </c>
      <c r="D18" s="15">
        <v>-0.03622515350626743</v>
      </c>
      <c r="E18" s="94">
        <v>-46523.303867520066</v>
      </c>
    </row>
    <row r="19" spans="1:5" ht="21.75" customHeight="1">
      <c r="A19" s="10">
        <v>2018</v>
      </c>
      <c r="B19" s="89">
        <v>1265594.039752</v>
      </c>
      <c r="C19" s="15">
        <v>0.02248870483175347</v>
      </c>
      <c r="D19" s="15">
        <v>-0.03531346874463126</v>
      </c>
      <c r="E19" s="94">
        <v>-46328.53690619534</v>
      </c>
    </row>
    <row r="20" spans="1:5" ht="21.75" customHeight="1">
      <c r="A20" s="10">
        <v>2019</v>
      </c>
      <c r="B20" s="89">
        <v>1293590.98014952</v>
      </c>
      <c r="C20" s="15">
        <v>0.02212158047378776</v>
      </c>
      <c r="D20" s="15">
        <v>-0.034812806540728825</v>
      </c>
      <c r="E20" s="94">
        <v>-46657.822275257204</v>
      </c>
    </row>
    <row r="21" spans="1:5" ht="21.75" customHeight="1">
      <c r="A21" s="10">
        <v>2020</v>
      </c>
      <c r="B21" s="89">
        <v>1321964.88995101</v>
      </c>
      <c r="C21" s="15">
        <v>0.02193422050469951</v>
      </c>
      <c r="D21" s="15">
        <v>-0.034686772608084615</v>
      </c>
      <c r="E21" s="94">
        <v>-47502.40049801511</v>
      </c>
    </row>
    <row r="22" spans="1:5" ht="21.75" customHeight="1">
      <c r="A22" s="10">
        <v>2021</v>
      </c>
      <c r="B22" s="89">
        <v>1350790.53885052</v>
      </c>
      <c r="C22" s="15">
        <v>0.021805154674401583</v>
      </c>
      <c r="D22" s="15">
        <v>-0.03477659994143123</v>
      </c>
      <c r="E22" s="94">
        <v>-48668.42450299533</v>
      </c>
    </row>
    <row r="23" spans="1:5" ht="21.75" customHeight="1">
      <c r="A23" s="10">
        <v>2022</v>
      </c>
      <c r="B23" s="89">
        <v>1382098.44423903</v>
      </c>
      <c r="C23" s="15">
        <v>0.023177468665979806</v>
      </c>
      <c r="D23" s="15">
        <v>-0.03363041859355964</v>
      </c>
      <c r="E23" s="94">
        <v>-48098.108748020604</v>
      </c>
    </row>
    <row r="24" spans="1:5" ht="21.75" customHeight="1">
      <c r="A24" s="10">
        <v>2023</v>
      </c>
      <c r="B24" s="89">
        <v>1414210.42868142</v>
      </c>
      <c r="C24" s="15">
        <v>0.02323422370978112</v>
      </c>
      <c r="D24" s="15" t="s">
        <v>206</v>
      </c>
      <c r="E24" s="94" t="s">
        <v>206</v>
      </c>
    </row>
    <row r="25" spans="1:3" ht="21.75" customHeight="1">
      <c r="A25" s="3"/>
      <c r="B25" s="3"/>
      <c r="C25" s="3"/>
    </row>
    <row r="26" spans="1:3" ht="21.75" customHeight="1">
      <c r="A26" s="70" t="s">
        <v>78</v>
      </c>
      <c r="B26" s="3"/>
      <c r="C26" s="3"/>
    </row>
    <row r="27" spans="1:3" ht="21.75" customHeight="1">
      <c r="A27" s="72" t="s">
        <v>170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40"/>
      <c r="B29" s="40"/>
      <c r="C29" s="40"/>
    </row>
    <row r="31" spans="1:5" ht="21.75" customHeight="1">
      <c r="A31" s="115" t="str">
        <f>Headings!F40</f>
        <v>Page 40</v>
      </c>
      <c r="B31" s="118"/>
      <c r="C31" s="118"/>
      <c r="D31" s="118"/>
      <c r="E31" s="119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2:E2"/>
    <mergeCell ref="A1:E1"/>
  </mergeCells>
  <printOptions/>
  <pageMargins left="0.75" right="0.75" top="1" bottom="1" header="0.5" footer="0.5"/>
  <pageSetup fitToHeight="1" fitToWidth="1" horizontalDpi="600" verticalDpi="600" orientation="portrait" scale="90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Headings!E41</f>
        <v>March 2014 Transit Property Tax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s="52" customFormat="1" ht="66" customHeight="1">
      <c r="A4" s="51" t="s">
        <v>248</v>
      </c>
      <c r="B4" s="77" t="s">
        <v>101</v>
      </c>
      <c r="C4" s="77" t="s">
        <v>142</v>
      </c>
      <c r="D4" s="51" t="str">
        <f>Headings!E45</f>
        <v>% Change from August 2013 Forecast</v>
      </c>
      <c r="E4" s="79" t="str">
        <f>Headings!F45</f>
        <v>$ Change from August 2013 Forecast</v>
      </c>
    </row>
    <row r="5" spans="1:5" ht="21.75" customHeight="1">
      <c r="A5" s="9">
        <v>2004</v>
      </c>
      <c r="B5" s="88" t="s">
        <v>99</v>
      </c>
      <c r="C5" s="42" t="s">
        <v>99</v>
      </c>
      <c r="D5" s="34" t="s">
        <v>99</v>
      </c>
      <c r="E5" s="93" t="s">
        <v>99</v>
      </c>
    </row>
    <row r="6" spans="1:5" ht="21.75" customHeight="1">
      <c r="A6" s="10">
        <v>2005</v>
      </c>
      <c r="B6" s="89" t="s">
        <v>99</v>
      </c>
      <c r="C6" s="12" t="s">
        <v>99</v>
      </c>
      <c r="D6" s="15" t="s">
        <v>99</v>
      </c>
      <c r="E6" s="94" t="s">
        <v>99</v>
      </c>
    </row>
    <row r="7" spans="1:5" ht="21.75" customHeight="1">
      <c r="A7" s="10">
        <v>2006</v>
      </c>
      <c r="B7" s="89" t="s">
        <v>99</v>
      </c>
      <c r="C7" s="12" t="s">
        <v>99</v>
      </c>
      <c r="D7" s="15" t="s">
        <v>99</v>
      </c>
      <c r="E7" s="94" t="s">
        <v>99</v>
      </c>
    </row>
    <row r="8" spans="1:5" ht="21.75" customHeight="1">
      <c r="A8" s="10">
        <v>2007</v>
      </c>
      <c r="B8" s="89" t="s">
        <v>99</v>
      </c>
      <c r="C8" s="12" t="s">
        <v>99</v>
      </c>
      <c r="D8" s="15" t="s">
        <v>99</v>
      </c>
      <c r="E8" s="94" t="s">
        <v>99</v>
      </c>
    </row>
    <row r="9" spans="1:5" ht="21.75" customHeight="1">
      <c r="A9" s="10">
        <v>2008</v>
      </c>
      <c r="B9" s="89" t="s">
        <v>99</v>
      </c>
      <c r="C9" s="12" t="s">
        <v>99</v>
      </c>
      <c r="D9" s="15" t="s">
        <v>99</v>
      </c>
      <c r="E9" s="94" t="s">
        <v>99</v>
      </c>
    </row>
    <row r="10" spans="1:5" ht="21.75" customHeight="1">
      <c r="A10" s="10">
        <v>2009</v>
      </c>
      <c r="B10" s="89" t="s">
        <v>99</v>
      </c>
      <c r="C10" s="12" t="s">
        <v>99</v>
      </c>
      <c r="D10" s="15" t="s">
        <v>99</v>
      </c>
      <c r="E10" s="94" t="s">
        <v>99</v>
      </c>
    </row>
    <row r="11" spans="1:5" ht="21.75" customHeight="1">
      <c r="A11" s="10">
        <v>2010</v>
      </c>
      <c r="B11" s="89">
        <v>22122922</v>
      </c>
      <c r="C11" s="12" t="s">
        <v>99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22623470</v>
      </c>
      <c r="C12" s="12">
        <v>0.022625763450234926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23823382</v>
      </c>
      <c r="C13" s="12">
        <v>0.053038371213611324</v>
      </c>
      <c r="D13" s="15">
        <v>0</v>
      </c>
      <c r="E13" s="94">
        <v>0</v>
      </c>
    </row>
    <row r="14" spans="1:5" ht="21.75" customHeight="1">
      <c r="A14" s="10">
        <v>2013</v>
      </c>
      <c r="B14" s="89">
        <v>23473405.22535</v>
      </c>
      <c r="C14" s="15">
        <v>-0.01469047403303192</v>
      </c>
      <c r="D14" s="15">
        <v>0</v>
      </c>
      <c r="E14" s="94">
        <v>0</v>
      </c>
    </row>
    <row r="15" spans="1:5" ht="21.75" customHeight="1" thickBot="1">
      <c r="A15" s="10">
        <v>2014</v>
      </c>
      <c r="B15" s="89">
        <v>25426081.857225</v>
      </c>
      <c r="C15" s="15">
        <v>0.08318676447361861</v>
      </c>
      <c r="D15" s="15">
        <v>0.02046232721829422</v>
      </c>
      <c r="E15" s="94">
        <v>509844.20783068985</v>
      </c>
    </row>
    <row r="16" spans="1:5" ht="21.75" customHeight="1" thickTop="1">
      <c r="A16" s="11">
        <v>2015</v>
      </c>
      <c r="B16" s="92">
        <v>26192931.4122498</v>
      </c>
      <c r="C16" s="16">
        <v>0.030159957768203904</v>
      </c>
      <c r="D16" s="16">
        <v>0.026576980605456768</v>
      </c>
      <c r="E16" s="95">
        <v>678106.9937228262</v>
      </c>
    </row>
    <row r="17" spans="1:5" ht="21.75" customHeight="1">
      <c r="A17" s="10">
        <v>2016</v>
      </c>
      <c r="B17" s="89">
        <v>26781637.3263052</v>
      </c>
      <c r="C17" s="15">
        <v>0.02247575518714484</v>
      </c>
      <c r="D17" s="15">
        <v>0.027618113379596076</v>
      </c>
      <c r="E17" s="94">
        <v>719779.3485135809</v>
      </c>
    </row>
    <row r="18" spans="1:5" ht="21.75" customHeight="1">
      <c r="A18" s="10">
        <v>2017</v>
      </c>
      <c r="B18" s="89">
        <v>27398935.6077405</v>
      </c>
      <c r="C18" s="15">
        <v>0.023049310761481534</v>
      </c>
      <c r="D18" s="15">
        <v>0.029056291766460962</v>
      </c>
      <c r="E18" s="94">
        <v>773632.5733380355</v>
      </c>
    </row>
    <row r="19" spans="1:5" ht="21.75" customHeight="1">
      <c r="A19" s="10">
        <v>2018</v>
      </c>
      <c r="B19" s="89">
        <v>28018439.0172747</v>
      </c>
      <c r="C19" s="15">
        <v>0.02261049182360142</v>
      </c>
      <c r="D19" s="15">
        <v>0.030061072864449256</v>
      </c>
      <c r="E19" s="94">
        <v>817683.8820869215</v>
      </c>
    </row>
    <row r="20" spans="1:5" ht="21.75" customHeight="1">
      <c r="A20" s="10">
        <v>2019</v>
      </c>
      <c r="B20" s="89">
        <v>28642128.8829486</v>
      </c>
      <c r="C20" s="15">
        <v>0.022259979054841894</v>
      </c>
      <c r="D20" s="15">
        <v>0.030629951606178096</v>
      </c>
      <c r="E20" s="94">
        <v>851233.7723306008</v>
      </c>
    </row>
    <row r="21" spans="1:5" ht="21.75" customHeight="1">
      <c r="A21" s="10">
        <v>2020</v>
      </c>
      <c r="B21" s="89">
        <v>29274795.5196367</v>
      </c>
      <c r="C21" s="15">
        <v>0.0220886736203727</v>
      </c>
      <c r="D21" s="15">
        <v>0.03080582570898005</v>
      </c>
      <c r="E21" s="94">
        <v>874882.7625451982</v>
      </c>
    </row>
    <row r="22" spans="1:5" ht="21.75" customHeight="1">
      <c r="A22" s="10">
        <v>2021</v>
      </c>
      <c r="B22" s="89">
        <v>29917955.9614915</v>
      </c>
      <c r="C22" s="15">
        <v>0.021969767181580613</v>
      </c>
      <c r="D22" s="15">
        <v>0.03074814668703363</v>
      </c>
      <c r="E22" s="94">
        <v>892479.6046802588</v>
      </c>
    </row>
    <row r="23" spans="1:5" ht="21.75" customHeight="1">
      <c r="A23" s="10">
        <v>2022</v>
      </c>
      <c r="B23" s="89">
        <v>30616405.155543</v>
      </c>
      <c r="C23" s="15">
        <v>0.023345485064236948</v>
      </c>
      <c r="D23" s="15">
        <v>0.03201730304683492</v>
      </c>
      <c r="E23" s="94">
        <v>949843.3012466766</v>
      </c>
    </row>
    <row r="24" spans="1:5" ht="21.75" customHeight="1">
      <c r="A24" s="10">
        <v>2023</v>
      </c>
      <c r="B24" s="89">
        <v>31332738.2136137</v>
      </c>
      <c r="C24" s="15">
        <v>0.023397033532560618</v>
      </c>
      <c r="D24" s="15" t="s">
        <v>206</v>
      </c>
      <c r="E24" s="94" t="s">
        <v>206</v>
      </c>
    </row>
    <row r="25" spans="1:3" ht="21.75" customHeight="1">
      <c r="A25" s="3"/>
      <c r="B25" s="3"/>
      <c r="C25" s="3"/>
    </row>
    <row r="26" spans="1:3" ht="21.75" customHeight="1">
      <c r="A26" s="70" t="s">
        <v>78</v>
      </c>
      <c r="B26" s="3"/>
      <c r="C26" s="3"/>
    </row>
    <row r="27" spans="1:3" ht="21.75" customHeight="1">
      <c r="A27" s="72" t="s">
        <v>170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40"/>
      <c r="B29" s="40"/>
      <c r="C29" s="40"/>
    </row>
    <row r="31" spans="1:5" ht="21.75" customHeight="1">
      <c r="A31" s="115" t="str">
        <f>Headings!F41</f>
        <v>Page 41</v>
      </c>
      <c r="B31" s="118"/>
      <c r="C31" s="118"/>
      <c r="D31" s="118"/>
      <c r="E31" s="119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2:E2"/>
    <mergeCell ref="A1:E1"/>
  </mergeCells>
  <printOptions/>
  <pageMargins left="0.75" right="0.75" top="1" bottom="1" header="0.5" footer="0.5"/>
  <pageSetup fitToHeight="1" fitToWidth="1" orientation="portrait" scale="90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Headings!E42</f>
        <v>March 2014 UTGO Bond Property Tax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s="52" customFormat="1" ht="66" customHeight="1">
      <c r="A4" s="51" t="s">
        <v>248</v>
      </c>
      <c r="B4" s="77" t="s">
        <v>101</v>
      </c>
      <c r="C4" s="77" t="s">
        <v>142</v>
      </c>
      <c r="D4" s="51" t="str">
        <f>Headings!E45</f>
        <v>% Change from August 2013 Forecast</v>
      </c>
      <c r="E4" s="79" t="str">
        <f>Headings!F45</f>
        <v>$ Change from August 2013 Forecast</v>
      </c>
    </row>
    <row r="5" spans="1:5" ht="21.75" customHeight="1">
      <c r="A5" s="9">
        <v>2004</v>
      </c>
      <c r="B5" s="88">
        <v>44164214</v>
      </c>
      <c r="C5" s="42" t="s">
        <v>99</v>
      </c>
      <c r="D5" s="34">
        <v>0</v>
      </c>
      <c r="E5" s="93">
        <v>0</v>
      </c>
    </row>
    <row r="6" spans="1:5" ht="21.75" customHeight="1">
      <c r="A6" s="10">
        <v>2005</v>
      </c>
      <c r="B6" s="89">
        <v>41257433</v>
      </c>
      <c r="C6" s="18">
        <v>-0.06581756441991704</v>
      </c>
      <c r="D6" s="15">
        <v>0</v>
      </c>
      <c r="E6" s="94">
        <v>0</v>
      </c>
    </row>
    <row r="7" spans="1:5" ht="21.75" customHeight="1">
      <c r="A7" s="10">
        <v>2006</v>
      </c>
      <c r="B7" s="89">
        <v>46680000</v>
      </c>
      <c r="C7" s="18">
        <v>0.13143248635948823</v>
      </c>
      <c r="D7" s="15">
        <v>0</v>
      </c>
      <c r="E7" s="94">
        <v>0</v>
      </c>
    </row>
    <row r="8" spans="1:5" ht="21.75" customHeight="1">
      <c r="A8" s="10">
        <v>2007</v>
      </c>
      <c r="B8" s="89">
        <v>44200000</v>
      </c>
      <c r="C8" s="18">
        <v>-0.05312767780634109</v>
      </c>
      <c r="D8" s="15">
        <v>0</v>
      </c>
      <c r="E8" s="94">
        <v>0</v>
      </c>
    </row>
    <row r="9" spans="1:5" ht="21.75" customHeight="1">
      <c r="A9" s="10">
        <v>2008</v>
      </c>
      <c r="B9" s="89">
        <v>40000000</v>
      </c>
      <c r="C9" s="18">
        <v>-0.09502262443438914</v>
      </c>
      <c r="D9" s="15">
        <v>0</v>
      </c>
      <c r="E9" s="94">
        <v>0</v>
      </c>
    </row>
    <row r="10" spans="1:5" ht="21.75" customHeight="1">
      <c r="A10" s="10">
        <v>2009</v>
      </c>
      <c r="B10" s="89">
        <v>39300000</v>
      </c>
      <c r="C10" s="18">
        <v>-0.0175</v>
      </c>
      <c r="D10" s="15">
        <v>0</v>
      </c>
      <c r="E10" s="94">
        <v>0</v>
      </c>
    </row>
    <row r="11" spans="1:5" ht="21.75" customHeight="1">
      <c r="A11" s="10">
        <v>2010</v>
      </c>
      <c r="B11" s="89">
        <v>25050000</v>
      </c>
      <c r="C11" s="18">
        <v>-0.36259541984732824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23500000</v>
      </c>
      <c r="C12" s="18">
        <v>-0.06187624750498999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22460000</v>
      </c>
      <c r="C13" s="18">
        <v>-0.04425531914893621</v>
      </c>
      <c r="D13" s="15">
        <v>0</v>
      </c>
      <c r="E13" s="94">
        <v>0</v>
      </c>
    </row>
    <row r="14" spans="1:5" ht="21.75" customHeight="1">
      <c r="A14" s="10">
        <v>2013</v>
      </c>
      <c r="B14" s="89">
        <v>21040000</v>
      </c>
      <c r="C14" s="18">
        <v>-0.06322350845948355</v>
      </c>
      <c r="D14" s="15">
        <v>0</v>
      </c>
      <c r="E14" s="94">
        <v>0</v>
      </c>
    </row>
    <row r="15" spans="1:5" ht="21.75" customHeight="1" thickBot="1">
      <c r="A15" s="25">
        <v>2014</v>
      </c>
      <c r="B15" s="90">
        <v>19630000</v>
      </c>
      <c r="C15" s="26">
        <v>-0.06701520912547532</v>
      </c>
      <c r="D15" s="78">
        <v>0</v>
      </c>
      <c r="E15" s="100">
        <v>0</v>
      </c>
    </row>
    <row r="16" spans="1:5" ht="21.75" customHeight="1" thickTop="1">
      <c r="A16" s="10">
        <v>2015</v>
      </c>
      <c r="B16" s="89">
        <v>16950000</v>
      </c>
      <c r="C16" s="18">
        <v>-0.13652572592969947</v>
      </c>
      <c r="D16" s="15">
        <v>0</v>
      </c>
      <c r="E16" s="94">
        <v>0</v>
      </c>
    </row>
    <row r="17" spans="1:5" ht="21.75" customHeight="1">
      <c r="A17" s="10">
        <v>2016</v>
      </c>
      <c r="B17" s="89">
        <v>16820000</v>
      </c>
      <c r="C17" s="18">
        <v>-0.007669616519174083</v>
      </c>
      <c r="D17" s="15">
        <v>0</v>
      </c>
      <c r="E17" s="94">
        <v>0</v>
      </c>
    </row>
    <row r="18" spans="1:5" ht="21.75" customHeight="1">
      <c r="A18" s="10">
        <v>2017</v>
      </c>
      <c r="B18" s="89">
        <v>16880000</v>
      </c>
      <c r="C18" s="18">
        <v>0.00356718192627814</v>
      </c>
      <c r="D18" s="15">
        <v>0</v>
      </c>
      <c r="E18" s="94">
        <v>0</v>
      </c>
    </row>
    <row r="19" spans="1:5" ht="21.75" customHeight="1">
      <c r="A19" s="10">
        <v>2018</v>
      </c>
      <c r="B19" s="89">
        <v>17300000</v>
      </c>
      <c r="C19" s="18">
        <v>0.024881516587677677</v>
      </c>
      <c r="D19" s="15">
        <v>0</v>
      </c>
      <c r="E19" s="94">
        <v>0</v>
      </c>
    </row>
    <row r="20" spans="1:5" ht="21.75" customHeight="1">
      <c r="A20" s="10">
        <v>2019</v>
      </c>
      <c r="B20" s="89">
        <v>16370000</v>
      </c>
      <c r="C20" s="18">
        <v>-0.05375722543352601</v>
      </c>
      <c r="D20" s="15">
        <v>0</v>
      </c>
      <c r="E20" s="94">
        <v>0</v>
      </c>
    </row>
    <row r="21" spans="1:5" ht="21.75" customHeight="1">
      <c r="A21" s="10">
        <v>2020</v>
      </c>
      <c r="B21" s="89">
        <v>15230000</v>
      </c>
      <c r="C21" s="18">
        <v>-0.06963958460598652</v>
      </c>
      <c r="D21" s="15">
        <v>0</v>
      </c>
      <c r="E21" s="94">
        <v>0</v>
      </c>
    </row>
    <row r="22" spans="1:5" ht="21.75" customHeight="1">
      <c r="A22" s="10">
        <v>2021</v>
      </c>
      <c r="B22" s="89">
        <v>13950000</v>
      </c>
      <c r="C22" s="18">
        <v>-0.08404464871963235</v>
      </c>
      <c r="D22" s="15">
        <v>0</v>
      </c>
      <c r="E22" s="94">
        <v>0</v>
      </c>
    </row>
    <row r="23" spans="1:5" ht="21.75" customHeight="1">
      <c r="A23" s="10">
        <v>2022</v>
      </c>
      <c r="B23" s="89">
        <v>14270000</v>
      </c>
      <c r="C23" s="18">
        <v>0.022939068100358506</v>
      </c>
      <c r="D23" s="15">
        <v>0</v>
      </c>
      <c r="E23" s="94">
        <v>0</v>
      </c>
    </row>
    <row r="24" spans="1:5" ht="21.75" customHeight="1">
      <c r="A24" s="10">
        <v>2023</v>
      </c>
      <c r="B24" s="89">
        <v>14610000</v>
      </c>
      <c r="C24" s="18">
        <v>0.02382620882971276</v>
      </c>
      <c r="D24" s="15" t="s">
        <v>206</v>
      </c>
      <c r="E24" s="94" t="s">
        <v>206</v>
      </c>
    </row>
    <row r="25" spans="1:3" ht="21.75" customHeight="1">
      <c r="A25" s="3"/>
      <c r="B25" s="3"/>
      <c r="C25" s="3"/>
    </row>
    <row r="26" spans="1:3" ht="21.75" customHeight="1">
      <c r="A26" s="70" t="s">
        <v>78</v>
      </c>
      <c r="B26" s="3"/>
      <c r="C26" s="3"/>
    </row>
    <row r="27" spans="1:3" ht="21.75" customHeight="1">
      <c r="A27" s="72" t="s">
        <v>207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40"/>
      <c r="B29" s="40"/>
      <c r="C29" s="40"/>
    </row>
    <row r="31" spans="1:5" ht="21.75" customHeight="1">
      <c r="A31" s="115" t="str">
        <f>Headings!F42</f>
        <v>Page 42</v>
      </c>
      <c r="B31" s="118"/>
      <c r="C31" s="118"/>
      <c r="D31" s="118"/>
      <c r="E31" s="119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scale="9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9" sqref="A29:C29"/>
    </sheetView>
  </sheetViews>
  <sheetFormatPr defaultColWidth="10.75390625" defaultRowHeight="21.75" customHeight="1"/>
  <cols>
    <col min="1" max="1" width="25.75390625" style="21" customWidth="1"/>
    <col min="2" max="2" width="19.75390625" style="21" customWidth="1"/>
    <col min="3" max="3" width="22.75390625" style="21" customWidth="1"/>
    <col min="4" max="4" width="8.375" style="21" customWidth="1"/>
    <col min="5" max="5" width="10.75390625" style="21" customWidth="1"/>
    <col min="6" max="6" width="17.875" style="21" customWidth="1"/>
    <col min="7" max="16384" width="10.75390625" style="21" customWidth="1"/>
  </cols>
  <sheetData>
    <row r="1" ht="21.75" customHeight="1">
      <c r="A1" s="50" t="s">
        <v>125</v>
      </c>
    </row>
    <row r="2" ht="21.75" customHeight="1">
      <c r="A2" s="50"/>
    </row>
    <row r="3" spans="1:3" ht="21.75" customHeight="1">
      <c r="A3" s="4" t="s">
        <v>30</v>
      </c>
      <c r="B3" s="55" t="s">
        <v>102</v>
      </c>
      <c r="C3" s="56" t="s">
        <v>176</v>
      </c>
    </row>
    <row r="4" spans="1:3" ht="21.75" customHeight="1">
      <c r="A4" s="49" t="s">
        <v>205</v>
      </c>
      <c r="B4" s="58">
        <v>40236</v>
      </c>
      <c r="C4" s="74" t="s">
        <v>99</v>
      </c>
    </row>
    <row r="5" spans="1:3" ht="21.75" customHeight="1">
      <c r="A5" s="48" t="s">
        <v>26</v>
      </c>
      <c r="B5" s="57">
        <v>40543</v>
      </c>
      <c r="C5" s="75" t="s">
        <v>99</v>
      </c>
    </row>
    <row r="6" spans="1:3" ht="21.75" customHeight="1">
      <c r="A6" s="48" t="s">
        <v>27</v>
      </c>
      <c r="B6" s="57">
        <v>41090</v>
      </c>
      <c r="C6" s="75">
        <v>18367</v>
      </c>
    </row>
    <row r="7" spans="1:3" ht="21.75" customHeight="1">
      <c r="A7" s="48" t="s">
        <v>181</v>
      </c>
      <c r="B7" s="57">
        <v>41639</v>
      </c>
      <c r="C7" s="75">
        <v>16334</v>
      </c>
    </row>
    <row r="9" ht="21.75" customHeight="1">
      <c r="A9" s="50" t="s">
        <v>134</v>
      </c>
    </row>
    <row r="10" ht="21.75" customHeight="1">
      <c r="A10" s="21" t="s">
        <v>184</v>
      </c>
    </row>
    <row r="11" ht="21.75" customHeight="1">
      <c r="A11" s="21" t="s">
        <v>163</v>
      </c>
    </row>
    <row r="13" ht="21.75" customHeight="1">
      <c r="A13" s="50" t="s">
        <v>177</v>
      </c>
    </row>
    <row r="14" ht="21.75" customHeight="1">
      <c r="A14" s="21" t="s">
        <v>143</v>
      </c>
    </row>
    <row r="15" ht="21.75" customHeight="1">
      <c r="A15" s="21" t="s">
        <v>64</v>
      </c>
    </row>
    <row r="16" ht="21.75" customHeight="1">
      <c r="A16" s="21" t="s">
        <v>15</v>
      </c>
    </row>
    <row r="17" ht="21.75" customHeight="1">
      <c r="A17" s="21" t="s">
        <v>69</v>
      </c>
    </row>
    <row r="18" ht="21.75" customHeight="1">
      <c r="A18" s="21" t="s">
        <v>228</v>
      </c>
    </row>
    <row r="20" ht="21.75" customHeight="1">
      <c r="A20" s="50" t="s">
        <v>229</v>
      </c>
    </row>
    <row r="21" ht="21.75" customHeight="1">
      <c r="A21" s="21" t="s">
        <v>104</v>
      </c>
    </row>
    <row r="22" ht="21.75" customHeight="1">
      <c r="A22" s="21" t="s">
        <v>231</v>
      </c>
    </row>
    <row r="23" ht="21.75" customHeight="1">
      <c r="F23" s="40"/>
    </row>
    <row r="24" spans="1:6" ht="21.75" customHeight="1">
      <c r="A24" s="50" t="s">
        <v>192</v>
      </c>
      <c r="F24" s="40"/>
    </row>
    <row r="25" spans="1:6" ht="21.75" customHeight="1">
      <c r="A25" s="21" t="s">
        <v>87</v>
      </c>
      <c r="F25" s="40"/>
    </row>
    <row r="26" spans="1:6" ht="21.75" customHeight="1">
      <c r="A26" s="21" t="s">
        <v>58</v>
      </c>
      <c r="F26" s="40"/>
    </row>
    <row r="27" spans="5:6" ht="21.75" customHeight="1">
      <c r="E27" s="40"/>
      <c r="F27" s="40"/>
    </row>
    <row r="28" spans="5:6" ht="21.75" customHeight="1">
      <c r="E28" s="40"/>
      <c r="F28" s="40"/>
    </row>
    <row r="29" spans="1:3" ht="21.75" customHeight="1">
      <c r="A29" s="130" t="s">
        <v>162</v>
      </c>
      <c r="B29" s="130"/>
      <c r="C29" s="130"/>
    </row>
  </sheetData>
  <sheetProtection/>
  <mergeCells count="1">
    <mergeCell ref="A29:C29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PageLayoutView="0" workbookViewId="0" topLeftCell="A1">
      <selection activeCell="C28" sqref="C28"/>
    </sheetView>
  </sheetViews>
  <sheetFormatPr defaultColWidth="10.75390625" defaultRowHeight="12.75"/>
  <cols>
    <col min="1" max="2" width="10.75390625" style="23" customWidth="1"/>
    <col min="3" max="3" width="34.75390625" style="23" bestFit="1" customWidth="1"/>
    <col min="4" max="4" width="10.75390625" style="23" customWidth="1"/>
    <col min="5" max="5" width="57.25390625" style="23" bestFit="1" customWidth="1"/>
    <col min="6" max="16384" width="10.75390625" style="23" customWidth="1"/>
  </cols>
  <sheetData>
    <row r="1" spans="1:5" ht="18.75">
      <c r="A1" s="23" t="s">
        <v>108</v>
      </c>
      <c r="B1" s="45" t="s">
        <v>117</v>
      </c>
      <c r="C1" s="45" t="s">
        <v>116</v>
      </c>
      <c r="D1" s="45" t="s">
        <v>118</v>
      </c>
      <c r="E1" s="45" t="s">
        <v>119</v>
      </c>
    </row>
    <row r="2" spans="1:6" ht="18.75">
      <c r="A2" s="23" t="s">
        <v>108</v>
      </c>
      <c r="B2" s="23">
        <v>2014</v>
      </c>
      <c r="C2" s="21" t="s">
        <v>183</v>
      </c>
      <c r="D2" s="23" t="s">
        <v>117</v>
      </c>
      <c r="E2" s="23" t="str">
        <f>CONCATENATE(Headings!A2," ",Headings!B2," ",Headings!C2," ",Headings!D2)</f>
        <v>March 2014 Countywide Assessed Value Forecast</v>
      </c>
      <c r="F2" s="23" t="s">
        <v>185</v>
      </c>
    </row>
    <row r="3" spans="1:6" ht="18.75">
      <c r="A3" s="23" t="s">
        <v>108</v>
      </c>
      <c r="B3" s="23">
        <v>2014</v>
      </c>
      <c r="C3" s="21" t="s">
        <v>200</v>
      </c>
      <c r="D3" s="23" t="s">
        <v>117</v>
      </c>
      <c r="E3" s="23" t="str">
        <f>CONCATENATE(Headings!A3," ",Headings!B3," ",Headings!C3," ",Headings!D3)</f>
        <v>March 2014 Unincorporated Assessed Value Forecast</v>
      </c>
      <c r="F3" s="23" t="s">
        <v>186</v>
      </c>
    </row>
    <row r="4" spans="1:6" ht="18.75">
      <c r="A4" s="23" t="s">
        <v>108</v>
      </c>
      <c r="B4" s="23">
        <v>2014</v>
      </c>
      <c r="C4" s="21" t="s">
        <v>127</v>
      </c>
      <c r="D4" s="23" t="s">
        <v>117</v>
      </c>
      <c r="E4" s="23" t="str">
        <f>CONCATENATE(Headings!A4," ",Headings!B4," ",Headings!C4," ",Headings!D4)</f>
        <v>March 2014 Countywide New Construction Forecast</v>
      </c>
      <c r="F4" s="23" t="s">
        <v>187</v>
      </c>
    </row>
    <row r="5" spans="1:6" ht="18.75">
      <c r="A5" s="23" t="s">
        <v>108</v>
      </c>
      <c r="B5" s="23">
        <v>2014</v>
      </c>
      <c r="C5" s="21" t="s">
        <v>199</v>
      </c>
      <c r="D5" s="23" t="s">
        <v>117</v>
      </c>
      <c r="E5" s="23" t="str">
        <f>CONCATENATE(Headings!A5," ",Headings!B5," ",Headings!C5," ",Headings!D5)</f>
        <v>March 2014 Unincorporated New Construction Forecast</v>
      </c>
      <c r="F5" s="23" t="s">
        <v>188</v>
      </c>
    </row>
    <row r="6" spans="1:6" ht="18.75">
      <c r="A6" s="23" t="s">
        <v>108</v>
      </c>
      <c r="B6" s="23">
        <v>2014</v>
      </c>
      <c r="C6" s="21" t="s">
        <v>28</v>
      </c>
      <c r="D6" s="23" t="s">
        <v>117</v>
      </c>
      <c r="E6" s="23" t="str">
        <f>CONCATENATE(Headings!A6," ",Headings!B6," ",Headings!C6," ",Headings!D6)</f>
        <v>March 2014 King County Sales and Use Taxbase Forecast</v>
      </c>
      <c r="F6" s="23" t="s">
        <v>8</v>
      </c>
    </row>
    <row r="7" spans="1:6" ht="18.75">
      <c r="A7" s="23" t="s">
        <v>108</v>
      </c>
      <c r="B7" s="23">
        <v>2014</v>
      </c>
      <c r="C7" s="21" t="s">
        <v>115</v>
      </c>
      <c r="D7" s="23" t="s">
        <v>117</v>
      </c>
      <c r="E7" s="23" t="str">
        <f>CONCATENATE(Headings!A7," ",Headings!B7," ",Headings!C7," ",Headings!D7)</f>
        <v>March 2014 Local and Option Sales Tax Forecast</v>
      </c>
      <c r="F7" s="23" t="s">
        <v>171</v>
      </c>
    </row>
    <row r="8" spans="1:6" ht="18.75">
      <c r="A8" s="23" t="s">
        <v>108</v>
      </c>
      <c r="B8" s="23">
        <v>2014</v>
      </c>
      <c r="C8" s="21" t="s">
        <v>52</v>
      </c>
      <c r="D8" s="23" t="s">
        <v>117</v>
      </c>
      <c r="E8" s="23" t="str">
        <f>CONCATENATE(Headings!A8," ",Headings!B8," ",Headings!C8," ",Headings!D8)</f>
        <v>March 2014 Metro Transit Sales Tax Forecast</v>
      </c>
      <c r="F8" s="23" t="s">
        <v>172</v>
      </c>
    </row>
    <row r="9" spans="1:6" ht="18.75">
      <c r="A9" s="23" t="s">
        <v>108</v>
      </c>
      <c r="B9" s="23">
        <v>2014</v>
      </c>
      <c r="C9" s="21" t="s">
        <v>146</v>
      </c>
      <c r="D9" s="23" t="s">
        <v>117</v>
      </c>
      <c r="E9" s="23" t="str">
        <f>CONCATENATE(Headings!A9," ",Headings!B9," ",Headings!C9," ",Headings!D9)</f>
        <v>March 2014 Mental Health Sales Tax Forecast</v>
      </c>
      <c r="F9" s="23" t="s">
        <v>173</v>
      </c>
    </row>
    <row r="10" spans="1:6" ht="18.75">
      <c r="A10" s="23" t="s">
        <v>108</v>
      </c>
      <c r="B10" s="23">
        <v>2014</v>
      </c>
      <c r="C10" s="21" t="s">
        <v>114</v>
      </c>
      <c r="D10" s="23" t="s">
        <v>117</v>
      </c>
      <c r="E10" s="23" t="str">
        <f>CONCATENATE(Headings!A10," ",Headings!B10," ",Headings!C10," ",Headings!D10)</f>
        <v>March 2014 Criminal Justice Sales Tax Forecast</v>
      </c>
      <c r="F10" s="23" t="s">
        <v>106</v>
      </c>
    </row>
    <row r="11" spans="1:6" ht="18.75">
      <c r="A11" s="23" t="s">
        <v>108</v>
      </c>
      <c r="B11" s="23">
        <v>2014</v>
      </c>
      <c r="C11" s="21" t="s">
        <v>132</v>
      </c>
      <c r="D11" s="23" t="s">
        <v>117</v>
      </c>
      <c r="E11" s="23" t="str">
        <f>CONCATENATE(Headings!A11," ",Headings!B11," ",Headings!C11," ",Headings!D11)</f>
        <v>March 2014 Hotel Sales Tax Forecast</v>
      </c>
      <c r="F11" s="23" t="s">
        <v>193</v>
      </c>
    </row>
    <row r="12" spans="1:6" ht="18.75">
      <c r="A12" s="23" t="s">
        <v>108</v>
      </c>
      <c r="B12" s="23">
        <v>2014</v>
      </c>
      <c r="C12" s="21" t="s">
        <v>126</v>
      </c>
      <c r="D12" s="23" t="s">
        <v>117</v>
      </c>
      <c r="E12" s="23" t="str">
        <f>CONCATENATE(Headings!A12," ",Headings!B12," ",Headings!C12," ",Headings!D12)</f>
        <v>March 2014 Rental Car Sales Tax Forecast</v>
      </c>
      <c r="F12" s="23" t="s">
        <v>194</v>
      </c>
    </row>
    <row r="13" spans="1:6" ht="18.75">
      <c r="A13" s="23" t="s">
        <v>108</v>
      </c>
      <c r="B13" s="23">
        <v>2014</v>
      </c>
      <c r="C13" s="21" t="s">
        <v>244</v>
      </c>
      <c r="D13" s="23" t="s">
        <v>117</v>
      </c>
      <c r="E13" s="23" t="str">
        <f>CONCATENATE(Headings!A13," ",Headings!B13," ",Headings!C13," ",Headings!D13)</f>
        <v>March 2014 Real Estate Excise Tax (REET 1) Forecast</v>
      </c>
      <c r="F13" s="23" t="s">
        <v>195</v>
      </c>
    </row>
    <row r="14" spans="1:6" ht="18.75">
      <c r="A14" s="23" t="s">
        <v>108</v>
      </c>
      <c r="B14" s="23">
        <v>2014</v>
      </c>
      <c r="C14" s="21" t="s">
        <v>243</v>
      </c>
      <c r="D14" s="23" t="s">
        <v>117</v>
      </c>
      <c r="E14" s="23" t="str">
        <f>CONCATENATE(Headings!A14," ",Headings!B14," ",Headings!C14," ",Headings!D14)</f>
        <v>March 2014 Investment Pool Nominal Rate of Return Forecast</v>
      </c>
      <c r="F14" s="23" t="s">
        <v>196</v>
      </c>
    </row>
    <row r="15" spans="1:6" ht="18.75">
      <c r="A15" s="23" t="s">
        <v>108</v>
      </c>
      <c r="B15" s="23">
        <v>2014</v>
      </c>
      <c r="C15" s="21" t="s">
        <v>66</v>
      </c>
      <c r="D15" s="23" t="s">
        <v>117</v>
      </c>
      <c r="E15" s="23" t="str">
        <f>CONCATENATE(Headings!A15," ",Headings!B15," ",Headings!C15," ",Headings!D15)</f>
        <v>March 2014 Investment Pool Real Rate of Return Forecast</v>
      </c>
      <c r="F15" s="23" t="s">
        <v>197</v>
      </c>
    </row>
    <row r="16" spans="1:6" ht="18.75">
      <c r="A16" s="23" t="s">
        <v>108</v>
      </c>
      <c r="B16" s="23">
        <v>2014</v>
      </c>
      <c r="C16" s="21" t="s">
        <v>68</v>
      </c>
      <c r="D16" s="23" t="s">
        <v>117</v>
      </c>
      <c r="E16" s="23" t="str">
        <f>CONCATENATE(Headings!A16," ",Headings!B16," ",Headings!C16," ",Headings!D16)</f>
        <v>March 2014 National CPI-U Forecast</v>
      </c>
      <c r="F16" s="23" t="s">
        <v>59</v>
      </c>
    </row>
    <row r="17" spans="1:6" ht="18.75">
      <c r="A17" s="23" t="s">
        <v>108</v>
      </c>
      <c r="B17" s="23">
        <v>2014</v>
      </c>
      <c r="C17" s="21" t="s">
        <v>6</v>
      </c>
      <c r="D17" s="23" t="s">
        <v>117</v>
      </c>
      <c r="E17" s="23" t="str">
        <f>CONCATENATE(Headings!A17," ",Headings!B17," ",Headings!C17," ",Headings!D17)</f>
        <v>March 2014 Sept-to-Sept National CPI-W Forecast</v>
      </c>
      <c r="F17" s="23" t="s">
        <v>60</v>
      </c>
    </row>
    <row r="18" spans="1:6" ht="18.75">
      <c r="A18" s="23" t="s">
        <v>108</v>
      </c>
      <c r="B18" s="23">
        <v>2014</v>
      </c>
      <c r="C18" s="21" t="s">
        <v>82</v>
      </c>
      <c r="D18" s="23" t="s">
        <v>117</v>
      </c>
      <c r="E18" s="23" t="str">
        <f>CONCATENATE(Headings!A18," ",Headings!B18," ",Headings!C18," ",Headings!D18)</f>
        <v>March 2014 Seattle Annual CPI-U Forecast</v>
      </c>
      <c r="F18" s="23" t="s">
        <v>53</v>
      </c>
    </row>
    <row r="19" spans="1:6" ht="18.75">
      <c r="A19" s="23" t="s">
        <v>108</v>
      </c>
      <c r="B19" s="23">
        <v>2014</v>
      </c>
      <c r="C19" s="21" t="s">
        <v>242</v>
      </c>
      <c r="D19" s="23" t="s">
        <v>117</v>
      </c>
      <c r="E19" s="23" t="str">
        <f>CONCATENATE(Headings!A19," ",Headings!B19," ",Headings!C19," ",Headings!D19)</f>
        <v>March 2014 June-June Average Seattle CPI-W Forecast</v>
      </c>
      <c r="F19" s="23" t="s">
        <v>54</v>
      </c>
    </row>
    <row r="20" spans="1:6" ht="18.75">
      <c r="A20" s="23" t="s">
        <v>108</v>
      </c>
      <c r="B20" s="23">
        <v>2014</v>
      </c>
      <c r="C20" s="21" t="s">
        <v>144</v>
      </c>
      <c r="D20" s="23" t="s">
        <v>117</v>
      </c>
      <c r="E20" s="23" t="str">
        <f>CONCATENATE(Headings!A20," ",Headings!B20," ",Headings!C20," ",Headings!D20)</f>
        <v>March 2014 Outyear COLA Comparison Forecast</v>
      </c>
      <c r="F20" s="23" t="s">
        <v>55</v>
      </c>
    </row>
    <row r="21" spans="1:6" ht="18.75">
      <c r="A21" s="23" t="s">
        <v>108</v>
      </c>
      <c r="B21" s="23">
        <v>2014</v>
      </c>
      <c r="C21" s="21" t="s">
        <v>129</v>
      </c>
      <c r="D21" s="23" t="s">
        <v>117</v>
      </c>
      <c r="E21" s="23" t="str">
        <f>CONCATENATE(Headings!A21," ",Headings!B21," ",Headings!C21," ",Headings!D21)</f>
        <v>March 2014 Pharmaceuticals PPI Forecast</v>
      </c>
      <c r="F21" s="23" t="s">
        <v>61</v>
      </c>
    </row>
    <row r="22" spans="1:6" ht="18.75">
      <c r="A22" s="23" t="s">
        <v>108</v>
      </c>
      <c r="B22" s="23">
        <v>2014</v>
      </c>
      <c r="C22" s="21" t="s">
        <v>130</v>
      </c>
      <c r="D22" s="23" t="s">
        <v>117</v>
      </c>
      <c r="E22" s="23" t="str">
        <f>CONCATENATE(Headings!A22," ",Headings!B22," ",Headings!C22," ",Headings!D22)</f>
        <v>March 2014 Transportation CPI Forecast</v>
      </c>
      <c r="F22" s="23" t="s">
        <v>62</v>
      </c>
    </row>
    <row r="23" spans="1:6" ht="18.75">
      <c r="A23" s="23" t="s">
        <v>108</v>
      </c>
      <c r="B23" s="23">
        <v>2014</v>
      </c>
      <c r="C23" s="21" t="s">
        <v>93</v>
      </c>
      <c r="D23" s="23" t="s">
        <v>117</v>
      </c>
      <c r="E23" s="23" t="str">
        <f>CONCATENATE(Headings!A23," ",Headings!B23," ",Headings!C23," ",Headings!D23)</f>
        <v>March 2014 Retail Gas Forecast</v>
      </c>
      <c r="F23" s="23" t="s">
        <v>209</v>
      </c>
    </row>
    <row r="24" spans="1:6" ht="18.75">
      <c r="A24" s="23" t="s">
        <v>108</v>
      </c>
      <c r="B24" s="23">
        <v>2014</v>
      </c>
      <c r="C24" s="21" t="s">
        <v>9</v>
      </c>
      <c r="D24" s="23" t="s">
        <v>117</v>
      </c>
      <c r="E24" s="23" t="str">
        <f>CONCATENATE(Headings!A24," ",Headings!B24," ",Headings!C24," ",Headings!D24)</f>
        <v>March 2014 Diesel and Gasoline Forecast</v>
      </c>
      <c r="F24" s="23" t="s">
        <v>210</v>
      </c>
    </row>
    <row r="25" spans="1:6" ht="18.75">
      <c r="A25" s="23" t="s">
        <v>108</v>
      </c>
      <c r="B25" s="23">
        <v>2014</v>
      </c>
      <c r="C25" s="21" t="s">
        <v>84</v>
      </c>
      <c r="D25" s="23" t="s">
        <v>117</v>
      </c>
      <c r="E25" s="23" t="str">
        <f>CONCATENATE(Headings!A25," ",Headings!B25," ",Headings!C25," ",Headings!D25)</f>
        <v>March 2014 Recorded Documents Forecast</v>
      </c>
      <c r="F25" s="23" t="s">
        <v>230</v>
      </c>
    </row>
    <row r="26" spans="1:6" ht="18.75">
      <c r="A26" s="23" t="s">
        <v>108</v>
      </c>
      <c r="B26" s="23">
        <v>2014</v>
      </c>
      <c r="C26" s="21" t="s">
        <v>216</v>
      </c>
      <c r="D26" s="23" t="s">
        <v>117</v>
      </c>
      <c r="E26" s="23" t="str">
        <f>CONCATENATE(Headings!A26," ",Headings!B26," ",Headings!C26," ",Headings!D26)</f>
        <v>March 2014 Gambling Tax Forecast</v>
      </c>
      <c r="F26" s="23" t="s">
        <v>139</v>
      </c>
    </row>
    <row r="27" spans="1:6" ht="18.75">
      <c r="A27" s="23" t="s">
        <v>108</v>
      </c>
      <c r="B27" s="23">
        <v>2014</v>
      </c>
      <c r="C27" s="21" t="s">
        <v>217</v>
      </c>
      <c r="D27" s="23" t="s">
        <v>117</v>
      </c>
      <c r="E27" s="23" t="str">
        <f>CONCATENATE(Headings!A27," ",Headings!B27," ",Headings!C27," ",Headings!D27)</f>
        <v>March 2014 E-911 Tax Forecast</v>
      </c>
      <c r="F27" s="23" t="s">
        <v>46</v>
      </c>
    </row>
    <row r="28" spans="1:6" ht="18.75">
      <c r="A28" s="23" t="s">
        <v>108</v>
      </c>
      <c r="B28" s="23">
        <v>2014</v>
      </c>
      <c r="C28" s="21" t="s">
        <v>169</v>
      </c>
      <c r="D28" s="23" t="s">
        <v>117</v>
      </c>
      <c r="E28" s="23" t="str">
        <f>CONCATENATE(Headings!A28," ",Headings!B28," ",Headings!C28," ",Headings!D28)</f>
        <v>March 2014 Current Expense Property Tax Forecast</v>
      </c>
      <c r="F28" s="23" t="s">
        <v>47</v>
      </c>
    </row>
    <row r="29" spans="1:6" ht="18.75">
      <c r="A29" s="23" t="s">
        <v>108</v>
      </c>
      <c r="B29" s="23">
        <v>2014</v>
      </c>
      <c r="C29" s="21" t="s">
        <v>159</v>
      </c>
      <c r="D29" s="23" t="s">
        <v>117</v>
      </c>
      <c r="E29" s="23" t="str">
        <f>CONCATENATE(Headings!A29," ",Headings!B29," ",Headings!C29," ",Headings!D29)</f>
        <v>March 2014 Developmental Disabilities &amp; Mental Health Property Tax Forecast</v>
      </c>
      <c r="F29" s="23" t="s">
        <v>48</v>
      </c>
    </row>
    <row r="30" spans="1:6" ht="18.75">
      <c r="A30" s="23" t="s">
        <v>108</v>
      </c>
      <c r="B30" s="23">
        <v>2014</v>
      </c>
      <c r="C30" s="21" t="s">
        <v>18</v>
      </c>
      <c r="D30" s="23" t="s">
        <v>117</v>
      </c>
      <c r="E30" s="23" t="str">
        <f>CONCATENATE(Headings!A30," ",Headings!B30," ",Headings!C30," ",Headings!D30)</f>
        <v>March 2014 Veterans Aid Property Tax Forecast</v>
      </c>
      <c r="F30" s="23" t="s">
        <v>49</v>
      </c>
    </row>
    <row r="31" spans="1:6" ht="18.75">
      <c r="A31" s="23" t="s">
        <v>108</v>
      </c>
      <c r="B31" s="23">
        <v>2014</v>
      </c>
      <c r="C31" s="82" t="s">
        <v>154</v>
      </c>
      <c r="D31" s="23" t="s">
        <v>117</v>
      </c>
      <c r="E31" s="23" t="str">
        <f>CONCATENATE(Headings!A31," ",Headings!B31," ",Headings!C31," ",Headings!D31)</f>
        <v>March 2014 Inter County River Improvement Property Tax Forecast</v>
      </c>
      <c r="F31" s="23" t="s">
        <v>50</v>
      </c>
    </row>
    <row r="32" spans="1:6" ht="18.75">
      <c r="A32" s="23" t="s">
        <v>108</v>
      </c>
      <c r="B32" s="23">
        <v>2014</v>
      </c>
      <c r="C32" s="21" t="s">
        <v>22</v>
      </c>
      <c r="D32" s="23" t="s">
        <v>117</v>
      </c>
      <c r="E32" s="23" t="str">
        <f>CONCATENATE(Headings!A32," ",Headings!B32," ",Headings!C32," ",Headings!D32)</f>
        <v>March 2014 AFIS Lid Lift Forecast</v>
      </c>
      <c r="F32" s="23" t="s">
        <v>51</v>
      </c>
    </row>
    <row r="33" spans="1:6" ht="18.75">
      <c r="A33" s="23" t="s">
        <v>108</v>
      </c>
      <c r="B33" s="23">
        <v>2014</v>
      </c>
      <c r="C33" s="21" t="s">
        <v>215</v>
      </c>
      <c r="D33" s="23" t="s">
        <v>117</v>
      </c>
      <c r="E33" s="23" t="str">
        <f>CONCATENATE(Headings!A33," ",Headings!B33," ",Headings!C33," ",Headings!D33)</f>
        <v>March 2014 Parks Lid Lift Forecast</v>
      </c>
      <c r="F33" s="23" t="s">
        <v>223</v>
      </c>
    </row>
    <row r="34" spans="1:6" ht="18.75">
      <c r="A34" s="23" t="s">
        <v>108</v>
      </c>
      <c r="B34" s="23">
        <v>2014</v>
      </c>
      <c r="C34" s="21" t="s">
        <v>23</v>
      </c>
      <c r="D34" s="23" t="s">
        <v>117</v>
      </c>
      <c r="E34" s="23" t="str">
        <f>CONCATENATE(Headings!A34," ",Headings!B34," ",Headings!C34," ",Headings!D34)</f>
        <v>March 2014 Children and Family Justice Center Lid Lift Forecast</v>
      </c>
      <c r="F34" s="23" t="s">
        <v>224</v>
      </c>
    </row>
    <row r="35" spans="1:6" ht="18.75">
      <c r="A35" s="23" t="s">
        <v>108</v>
      </c>
      <c r="B35" s="23">
        <v>2014</v>
      </c>
      <c r="C35" s="21" t="s">
        <v>148</v>
      </c>
      <c r="D35" s="23" t="s">
        <v>117</v>
      </c>
      <c r="E35" s="23" t="str">
        <f>CONCATENATE(Headings!A35," ",Headings!B35," ",Headings!C35," ",Headings!D35)</f>
        <v>March 2014 Veterans and Human Services Lid Lift Forecast</v>
      </c>
      <c r="F35" s="23" t="s">
        <v>160</v>
      </c>
    </row>
    <row r="36" spans="1:6" ht="18.75">
      <c r="A36" s="23" t="s">
        <v>108</v>
      </c>
      <c r="B36" s="23">
        <v>2014</v>
      </c>
      <c r="C36" s="21" t="s">
        <v>56</v>
      </c>
      <c r="D36" s="23" t="s">
        <v>117</v>
      </c>
      <c r="E36" s="23" t="str">
        <f>CONCATENATE(Headings!A36," ",Headings!B36," ",Headings!C36," ",Headings!D36)</f>
        <v>March 2014 Emergency Medical Services (EMS) Property Tax Forecast</v>
      </c>
      <c r="F36" s="23" t="s">
        <v>161</v>
      </c>
    </row>
    <row r="37" spans="1:6" ht="18.75">
      <c r="A37" s="23" t="s">
        <v>108</v>
      </c>
      <c r="B37" s="23">
        <v>2014</v>
      </c>
      <c r="C37" s="21" t="s">
        <v>189</v>
      </c>
      <c r="D37" s="23" t="s">
        <v>117</v>
      </c>
      <c r="E37" s="23" t="str">
        <f>CONCATENATE(Headings!A37," ",Headings!B37," ",Headings!C37," ",Headings!D37)</f>
        <v>March 2014 Conservation Futures Property Tax Forecast</v>
      </c>
      <c r="F37" s="23" t="s">
        <v>74</v>
      </c>
    </row>
    <row r="38" spans="1:6" ht="18.75">
      <c r="A38" s="23" t="s">
        <v>108</v>
      </c>
      <c r="B38" s="23">
        <v>2014</v>
      </c>
      <c r="C38" s="21" t="s">
        <v>21</v>
      </c>
      <c r="D38" s="23" t="s">
        <v>117</v>
      </c>
      <c r="E38" s="23" t="str">
        <f>CONCATENATE(Headings!A38," ",Headings!B38," ",Headings!C38," ",Headings!D38)</f>
        <v>March 2014 Unincorporated Area/Roads Property Tax Levy Forecast</v>
      </c>
      <c r="F38" s="23" t="s">
        <v>75</v>
      </c>
    </row>
    <row r="39" spans="1:6" ht="18.75">
      <c r="A39" s="23" t="s">
        <v>108</v>
      </c>
      <c r="B39" s="23">
        <v>2014</v>
      </c>
      <c r="C39" s="21" t="s">
        <v>190</v>
      </c>
      <c r="D39" s="23" t="s">
        <v>117</v>
      </c>
      <c r="E39" s="23" t="str">
        <f>CONCATENATE(Headings!A39," ",Headings!B39," ",Headings!C39," ",Headings!D39)</f>
        <v>March 2014 Flood District Property Tax Forecast</v>
      </c>
      <c r="F39" s="23" t="s">
        <v>76</v>
      </c>
    </row>
    <row r="40" spans="1:6" ht="18.75">
      <c r="A40" s="23" t="s">
        <v>108</v>
      </c>
      <c r="B40" s="23">
        <v>2014</v>
      </c>
      <c r="C40" s="21" t="s">
        <v>191</v>
      </c>
      <c r="D40" s="23" t="s">
        <v>117</v>
      </c>
      <c r="E40" s="23" t="str">
        <f>CONCATENATE(Headings!A40," ",Headings!B40," ",Headings!C40," ",Headings!D40)</f>
        <v>March 2014 Ferry District Property Tax Forecast</v>
      </c>
      <c r="F40" s="23" t="s">
        <v>77</v>
      </c>
    </row>
    <row r="41" spans="1:6" ht="18.75">
      <c r="A41" s="23" t="s">
        <v>108</v>
      </c>
      <c r="B41" s="23">
        <v>2014</v>
      </c>
      <c r="C41" s="21" t="s">
        <v>19</v>
      </c>
      <c r="D41" s="23" t="s">
        <v>117</v>
      </c>
      <c r="E41" s="23" t="str">
        <f>CONCATENATE(Headings!A41," ",Headings!B41," ",Headings!C41," ",Headings!D41)</f>
        <v>March 2014 Transit Property Tax Forecast</v>
      </c>
      <c r="F41" s="23" t="s">
        <v>137</v>
      </c>
    </row>
    <row r="42" spans="1:6" ht="18.75">
      <c r="A42" s="23" t="s">
        <v>108</v>
      </c>
      <c r="B42" s="23">
        <v>2014</v>
      </c>
      <c r="C42" s="21" t="s">
        <v>71</v>
      </c>
      <c r="D42" s="23" t="s">
        <v>117</v>
      </c>
      <c r="E42" s="23" t="str">
        <f>CONCATENATE(Headings!A42," ",Headings!B42," ",Headings!C42," ",Headings!D42)</f>
        <v>March 2014 UTGO Bond Property Tax Forecast</v>
      </c>
      <c r="F42" s="23" t="s">
        <v>218</v>
      </c>
    </row>
    <row r="43" ht="18.75">
      <c r="C43" s="21"/>
    </row>
    <row r="44" ht="18.75">
      <c r="C44" s="21"/>
    </row>
    <row r="45" spans="3:6" ht="18.75">
      <c r="C45" s="21"/>
      <c r="E45" s="23" t="s">
        <v>109</v>
      </c>
      <c r="F45" s="23" t="s">
        <v>182</v>
      </c>
    </row>
    <row r="46" ht="18.75">
      <c r="F46" s="23" t="s">
        <v>150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Headings!E5</f>
        <v>March 2014 Unincorporated New Construction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ht="66" customHeight="1">
      <c r="A4" s="51" t="s">
        <v>248</v>
      </c>
      <c r="B4" s="77" t="s">
        <v>101</v>
      </c>
      <c r="C4" s="77" t="s">
        <v>142</v>
      </c>
      <c r="D4" s="59" t="str">
        <f>Headings!E45</f>
        <v>% Change from August 2013 Forecast</v>
      </c>
      <c r="E4" s="85" t="str">
        <f>Headings!F45</f>
        <v>$ Change from August 2013 Forecast</v>
      </c>
    </row>
    <row r="5" spans="1:5" ht="21.75" customHeight="1">
      <c r="A5" s="9">
        <v>2004</v>
      </c>
      <c r="B5" s="88">
        <v>780913911</v>
      </c>
      <c r="C5" s="42" t="s">
        <v>99</v>
      </c>
      <c r="D5" s="34">
        <v>0</v>
      </c>
      <c r="E5" s="93">
        <v>0</v>
      </c>
    </row>
    <row r="6" spans="1:5" ht="21.75" customHeight="1">
      <c r="A6" s="10">
        <v>2005</v>
      </c>
      <c r="B6" s="89">
        <v>1012943672</v>
      </c>
      <c r="C6" s="12">
        <v>0.29712591584246995</v>
      </c>
      <c r="D6" s="15">
        <v>0</v>
      </c>
      <c r="E6" s="94">
        <v>0</v>
      </c>
    </row>
    <row r="7" spans="1:5" ht="21.75" customHeight="1">
      <c r="A7" s="10">
        <v>2006</v>
      </c>
      <c r="B7" s="89">
        <v>898303083</v>
      </c>
      <c r="C7" s="12">
        <v>-0.11317568011817347</v>
      </c>
      <c r="D7" s="15">
        <v>0</v>
      </c>
      <c r="E7" s="94">
        <v>0</v>
      </c>
    </row>
    <row r="8" spans="1:5" ht="21.75" customHeight="1">
      <c r="A8" s="10">
        <v>2007</v>
      </c>
      <c r="B8" s="89">
        <v>1051911167</v>
      </c>
      <c r="C8" s="12">
        <v>0.17099805946007196</v>
      </c>
      <c r="D8" s="15">
        <v>0</v>
      </c>
      <c r="E8" s="94">
        <v>0</v>
      </c>
    </row>
    <row r="9" spans="1:5" ht="21.75" customHeight="1">
      <c r="A9" s="10">
        <v>2008</v>
      </c>
      <c r="B9" s="89">
        <v>938271172</v>
      </c>
      <c r="C9" s="12">
        <v>-0.10803193136935296</v>
      </c>
      <c r="D9" s="15">
        <v>0</v>
      </c>
      <c r="E9" s="94">
        <v>0</v>
      </c>
    </row>
    <row r="10" spans="1:5" ht="21.75" customHeight="1">
      <c r="A10" s="10">
        <v>2009</v>
      </c>
      <c r="B10" s="89">
        <v>821583000</v>
      </c>
      <c r="C10" s="12">
        <v>-0.12436508280572</v>
      </c>
      <c r="D10" s="15">
        <v>0</v>
      </c>
      <c r="E10" s="94">
        <v>0</v>
      </c>
    </row>
    <row r="11" spans="1:5" ht="21.75" customHeight="1">
      <c r="A11" s="10">
        <v>2010</v>
      </c>
      <c r="B11" s="89">
        <v>304665097</v>
      </c>
      <c r="C11" s="12">
        <v>-0.6291730756356935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267511475</v>
      </c>
      <c r="C12" s="12">
        <v>-0.12194905936337042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180324673</v>
      </c>
      <c r="C13" s="12">
        <v>-0.3259179891255132</v>
      </c>
      <c r="D13" s="15">
        <v>0</v>
      </c>
      <c r="E13" s="94">
        <v>0</v>
      </c>
    </row>
    <row r="14" spans="1:5" ht="21.75" customHeight="1">
      <c r="A14" s="10">
        <v>2013</v>
      </c>
      <c r="B14" s="89">
        <v>198251903</v>
      </c>
      <c r="C14" s="15">
        <v>0.09941640099355675</v>
      </c>
      <c r="D14" s="15">
        <v>0</v>
      </c>
      <c r="E14" s="94">
        <v>0</v>
      </c>
    </row>
    <row r="15" spans="1:5" ht="21.75" customHeight="1" thickBot="1">
      <c r="A15" s="10">
        <v>2014</v>
      </c>
      <c r="B15" s="89">
        <v>299208000</v>
      </c>
      <c r="C15" s="12">
        <v>0.5092314145403185</v>
      </c>
      <c r="D15" s="15">
        <v>0.29208475316895965</v>
      </c>
      <c r="E15" s="94">
        <v>67638051.305718</v>
      </c>
    </row>
    <row r="16" spans="1:5" ht="21.75" customHeight="1" thickTop="1">
      <c r="A16" s="11">
        <v>2015</v>
      </c>
      <c r="B16" s="92">
        <v>345937012.71600926</v>
      </c>
      <c r="C16" s="44">
        <v>0.15617567951394773</v>
      </c>
      <c r="D16" s="16">
        <v>0.2429312906691279</v>
      </c>
      <c r="E16" s="95">
        <v>67613492.08939826</v>
      </c>
    </row>
    <row r="17" spans="1:5" ht="21.75" customHeight="1">
      <c r="A17" s="10">
        <v>2016</v>
      </c>
      <c r="B17" s="89">
        <v>379676209.8220949</v>
      </c>
      <c r="C17" s="12">
        <v>0.09752988511172478</v>
      </c>
      <c r="D17" s="15">
        <v>0.24597950805484614</v>
      </c>
      <c r="E17" s="94">
        <v>74955139.07605648</v>
      </c>
    </row>
    <row r="18" spans="1:5" ht="21.75" customHeight="1">
      <c r="A18" s="10">
        <v>2017</v>
      </c>
      <c r="B18" s="89">
        <v>401015916.1741033</v>
      </c>
      <c r="C18" s="12">
        <v>0.05620501311369375</v>
      </c>
      <c r="D18" s="15">
        <v>0.30939808721213424</v>
      </c>
      <c r="E18" s="94">
        <v>94756177.37464136</v>
      </c>
    </row>
    <row r="19" spans="1:5" ht="21.75" customHeight="1">
      <c r="A19" s="10">
        <v>2018</v>
      </c>
      <c r="B19" s="89">
        <v>399927725.0826644</v>
      </c>
      <c r="C19" s="12">
        <v>-0.0027135857893643145</v>
      </c>
      <c r="D19" s="15">
        <v>0.3180505965608402</v>
      </c>
      <c r="E19" s="94">
        <v>96504073.42150146</v>
      </c>
    </row>
    <row r="20" spans="1:5" ht="21.75" customHeight="1">
      <c r="A20" s="10">
        <v>2019</v>
      </c>
      <c r="B20" s="89">
        <v>388554028.2545466</v>
      </c>
      <c r="C20" s="12">
        <v>-0.02843938070501828</v>
      </c>
      <c r="D20" s="15">
        <v>0.22934443109334746</v>
      </c>
      <c r="E20" s="94">
        <v>72487986.52775681</v>
      </c>
    </row>
    <row r="21" spans="1:5" ht="21.75" customHeight="1">
      <c r="A21" s="10">
        <v>2020</v>
      </c>
      <c r="B21" s="89">
        <v>398262545.3322964</v>
      </c>
      <c r="C21" s="12">
        <v>0.024986273135198633</v>
      </c>
      <c r="D21" s="15">
        <v>0.191235799343086</v>
      </c>
      <c r="E21" s="94">
        <v>63935331.902410686</v>
      </c>
    </row>
    <row r="22" spans="1:5" ht="21.75" customHeight="1">
      <c r="A22" s="10">
        <v>2021</v>
      </c>
      <c r="B22" s="89">
        <v>411274338.85236466</v>
      </c>
      <c r="C22" s="12">
        <v>0.03267139647593953</v>
      </c>
      <c r="D22" s="15">
        <v>0.1716397704662822</v>
      </c>
      <c r="E22" s="94">
        <v>60249775.48448908</v>
      </c>
    </row>
    <row r="23" spans="1:5" ht="21.75" customHeight="1">
      <c r="A23" s="10">
        <v>2022</v>
      </c>
      <c r="B23" s="89">
        <v>432198082.29843223</v>
      </c>
      <c r="C23" s="12">
        <v>0.05087539257726115</v>
      </c>
      <c r="D23" s="15">
        <v>0.172921184192385</v>
      </c>
      <c r="E23" s="94">
        <v>63718010.386335015</v>
      </c>
    </row>
    <row r="24" spans="1:5" ht="21.75" customHeight="1">
      <c r="A24" s="10">
        <v>2023</v>
      </c>
      <c r="B24" s="89">
        <v>453814253.89104307</v>
      </c>
      <c r="C24" s="12">
        <v>0.050014501400968525</v>
      </c>
      <c r="D24" s="15" t="s">
        <v>206</v>
      </c>
      <c r="E24" s="94" t="s">
        <v>206</v>
      </c>
    </row>
    <row r="25" spans="1:3" ht="21.75" customHeight="1">
      <c r="A25" s="3"/>
      <c r="B25" s="3"/>
      <c r="C25" s="3"/>
    </row>
    <row r="26" spans="1:3" ht="21.75" customHeight="1">
      <c r="A26" s="60" t="s">
        <v>78</v>
      </c>
      <c r="B26" s="3"/>
      <c r="C26" s="3"/>
    </row>
    <row r="27" spans="1:3" ht="21.75" customHeight="1">
      <c r="A27" s="62" t="s">
        <v>156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13"/>
      <c r="B29" s="3"/>
      <c r="C29" s="3"/>
    </row>
    <row r="31" spans="1:5" ht="21.75" customHeight="1">
      <c r="A31" s="115" t="str">
        <f>Headings!F5</f>
        <v>Page 5</v>
      </c>
      <c r="B31" s="118"/>
      <c r="C31" s="118"/>
      <c r="D31" s="118"/>
      <c r="E31" s="119"/>
    </row>
    <row r="32" spans="1:3" ht="21.75" customHeight="1">
      <c r="A32" s="3"/>
      <c r="B32" s="3"/>
      <c r="C32" s="3"/>
    </row>
    <row r="35" ht="21.75" customHeight="1">
      <c r="B35" s="14"/>
    </row>
    <row r="36" ht="21.75" customHeight="1">
      <c r="B36" s="14"/>
    </row>
    <row r="37" spans="1:2" ht="21.75" customHeight="1">
      <c r="A37" s="13"/>
      <c r="B37" s="14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</sheetData>
  <sheetProtection/>
  <mergeCells count="3">
    <mergeCell ref="A31:E31"/>
    <mergeCell ref="A2:E2"/>
    <mergeCell ref="A1:E1"/>
  </mergeCells>
  <printOptions/>
  <pageMargins left="0.75" right="0.75" top="1" bottom="1" header="0.5" footer="0.5"/>
  <pageSetup fitToHeight="1" fitToWidth="1" orientation="portrait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Headings!E6</f>
        <v>March 2014 King County Sales and Use Taxbase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ht="66" customHeight="1">
      <c r="A4" s="51" t="s">
        <v>248</v>
      </c>
      <c r="B4" s="77" t="s">
        <v>101</v>
      </c>
      <c r="C4" s="77" t="s">
        <v>142</v>
      </c>
      <c r="D4" s="59" t="str">
        <f>Headings!E45</f>
        <v>% Change from August 2013 Forecast</v>
      </c>
      <c r="E4" s="85" t="str">
        <f>Headings!F45</f>
        <v>$ Change from August 2013 Forecast</v>
      </c>
    </row>
    <row r="5" spans="1:5" ht="21.75" customHeight="1">
      <c r="A5" s="9">
        <v>2004</v>
      </c>
      <c r="B5" s="88">
        <v>38521409960</v>
      </c>
      <c r="C5" s="42" t="s">
        <v>99</v>
      </c>
      <c r="D5" s="34">
        <v>0</v>
      </c>
      <c r="E5" s="93">
        <v>0</v>
      </c>
    </row>
    <row r="6" spans="1:5" ht="21.75" customHeight="1">
      <c r="A6" s="10">
        <v>2005</v>
      </c>
      <c r="B6" s="89">
        <v>41807662630</v>
      </c>
      <c r="C6" s="12">
        <v>0.08530977120028549</v>
      </c>
      <c r="D6" s="15">
        <v>0</v>
      </c>
      <c r="E6" s="94">
        <v>0</v>
      </c>
    </row>
    <row r="7" spans="1:5" ht="21.75" customHeight="1">
      <c r="A7" s="10">
        <v>2006</v>
      </c>
      <c r="B7" s="89">
        <v>45401665730</v>
      </c>
      <c r="C7" s="12">
        <v>0.08596517657079072</v>
      </c>
      <c r="D7" s="15">
        <v>0</v>
      </c>
      <c r="E7" s="94">
        <v>0</v>
      </c>
    </row>
    <row r="8" spans="1:5" ht="21.75" customHeight="1">
      <c r="A8" s="10">
        <v>2007</v>
      </c>
      <c r="B8" s="89">
        <v>49268622240</v>
      </c>
      <c r="C8" s="12">
        <v>0.08517212855132827</v>
      </c>
      <c r="D8" s="15">
        <v>0</v>
      </c>
      <c r="E8" s="94">
        <v>0</v>
      </c>
    </row>
    <row r="9" spans="1:5" ht="21.75" customHeight="1">
      <c r="A9" s="10">
        <v>2008</v>
      </c>
      <c r="B9" s="89">
        <v>47440908710</v>
      </c>
      <c r="C9" s="12">
        <v>-0.03709690766461349</v>
      </c>
      <c r="D9" s="15">
        <v>0</v>
      </c>
      <c r="E9" s="94">
        <v>0</v>
      </c>
    </row>
    <row r="10" spans="1:5" ht="21.75" customHeight="1">
      <c r="A10" s="10">
        <v>2009</v>
      </c>
      <c r="B10" s="89">
        <v>40783082660</v>
      </c>
      <c r="C10" s="12">
        <v>-0.14033934490374989</v>
      </c>
      <c r="D10" s="15">
        <v>0</v>
      </c>
      <c r="E10" s="94">
        <v>0</v>
      </c>
    </row>
    <row r="11" spans="1:5" ht="21.75" customHeight="1">
      <c r="A11" s="10">
        <v>2010</v>
      </c>
      <c r="B11" s="89">
        <v>40506885020</v>
      </c>
      <c r="C11" s="12">
        <v>-0.006772358095208264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42349096619</v>
      </c>
      <c r="C12" s="12">
        <v>0.045478974699990404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45178847087</v>
      </c>
      <c r="C13" s="12">
        <v>0.06681961821897353</v>
      </c>
      <c r="D13" s="15">
        <v>0</v>
      </c>
      <c r="E13" s="94">
        <v>0</v>
      </c>
    </row>
    <row r="14" spans="1:5" ht="21.75" customHeight="1" thickBot="1">
      <c r="A14" s="10">
        <v>2013</v>
      </c>
      <c r="B14" s="89">
        <v>48423300000</v>
      </c>
      <c r="C14" s="15">
        <v>0.07181353934845269</v>
      </c>
      <c r="D14" s="15">
        <v>0.019232393074537946</v>
      </c>
      <c r="E14" s="94">
        <v>913722862.3170013</v>
      </c>
    </row>
    <row r="15" spans="1:5" ht="21.75" customHeight="1" thickTop="1">
      <c r="A15" s="11">
        <v>2014</v>
      </c>
      <c r="B15" s="92">
        <v>51276985110</v>
      </c>
      <c r="C15" s="44">
        <v>0.05893206596824263</v>
      </c>
      <c r="D15" s="16">
        <v>0.03016137988736234</v>
      </c>
      <c r="E15" s="95">
        <v>1501303249.7397995</v>
      </c>
    </row>
    <row r="16" spans="1:5" ht="21.75" customHeight="1">
      <c r="A16" s="10">
        <v>2015</v>
      </c>
      <c r="B16" s="89">
        <v>54062390470</v>
      </c>
      <c r="C16" s="12">
        <v>0.05432077088823983</v>
      </c>
      <c r="D16" s="15">
        <v>0.03327121565350444</v>
      </c>
      <c r="E16" s="94">
        <v>1740802825.8424988</v>
      </c>
    </row>
    <row r="17" spans="1:5" ht="21.75" customHeight="1">
      <c r="A17" s="10">
        <v>2016</v>
      </c>
      <c r="B17" s="89">
        <v>56867695330</v>
      </c>
      <c r="C17" s="12">
        <v>0.051890137221303645</v>
      </c>
      <c r="D17" s="15">
        <v>0.02766501379960573</v>
      </c>
      <c r="E17" s="94">
        <v>1530893389.3151016</v>
      </c>
    </row>
    <row r="18" spans="1:5" ht="21.75" customHeight="1">
      <c r="A18" s="10">
        <v>2017</v>
      </c>
      <c r="B18" s="89">
        <v>59764540800</v>
      </c>
      <c r="C18" s="12">
        <v>0.050940089152369694</v>
      </c>
      <c r="D18" s="15">
        <v>0.027090428427905655</v>
      </c>
      <c r="E18" s="94">
        <v>1576343202.3675003</v>
      </c>
    </row>
    <row r="19" spans="1:5" ht="21.75" customHeight="1">
      <c r="A19" s="10">
        <v>2018</v>
      </c>
      <c r="B19" s="89">
        <v>62461485000</v>
      </c>
      <c r="C19" s="12">
        <v>0.04512615949021059</v>
      </c>
      <c r="D19" s="15">
        <v>0.0276660682450649</v>
      </c>
      <c r="E19" s="94">
        <v>1681542049.5970001</v>
      </c>
    </row>
    <row r="20" spans="1:5" ht="21.75" customHeight="1">
      <c r="A20" s="10">
        <v>2019</v>
      </c>
      <c r="B20" s="89">
        <v>64962120060</v>
      </c>
      <c r="C20" s="12">
        <v>0.04003483202488711</v>
      </c>
      <c r="D20" s="15">
        <v>0.02344332303349761</v>
      </c>
      <c r="E20" s="94">
        <v>1488043286.0643997</v>
      </c>
    </row>
    <row r="21" spans="1:5" ht="21.75" customHeight="1">
      <c r="A21" s="10">
        <v>2020</v>
      </c>
      <c r="B21" s="89">
        <v>67677899399.99999</v>
      </c>
      <c r="C21" s="12">
        <v>0.041805583584582084</v>
      </c>
      <c r="D21" s="15">
        <v>0.02217055487369035</v>
      </c>
      <c r="E21" s="94">
        <v>1467912155.3928986</v>
      </c>
    </row>
    <row r="22" spans="1:5" ht="21.75" customHeight="1">
      <c r="A22" s="10">
        <v>2021</v>
      </c>
      <c r="B22" s="89">
        <v>70319500400</v>
      </c>
      <c r="C22" s="12">
        <v>0.039031959079983025</v>
      </c>
      <c r="D22" s="15">
        <v>0.019058109640517573</v>
      </c>
      <c r="E22" s="94">
        <v>1315093551.3995056</v>
      </c>
    </row>
    <row r="23" spans="1:5" ht="21.75" customHeight="1">
      <c r="A23" s="10">
        <v>2022</v>
      </c>
      <c r="B23" s="89">
        <v>73084966850</v>
      </c>
      <c r="C23" s="12">
        <v>0.0393271629387173</v>
      </c>
      <c r="D23" s="15">
        <v>0.017271585872557393</v>
      </c>
      <c r="E23" s="94">
        <v>1240861632.6976929</v>
      </c>
    </row>
    <row r="24" spans="1:5" ht="21.75" customHeight="1">
      <c r="A24" s="10">
        <v>2023</v>
      </c>
      <c r="B24" s="89">
        <v>76014857000</v>
      </c>
      <c r="C24" s="12">
        <v>0.040088820947450365</v>
      </c>
      <c r="D24" s="15" t="s">
        <v>206</v>
      </c>
      <c r="E24" s="94" t="s">
        <v>206</v>
      </c>
    </row>
    <row r="25" spans="1:4" ht="21.75" customHeight="1">
      <c r="A25" s="10"/>
      <c r="B25" s="76"/>
      <c r="C25" s="12"/>
      <c r="D25" s="12"/>
    </row>
    <row r="26" spans="1:4" ht="21.75" customHeight="1">
      <c r="A26" s="60" t="s">
        <v>78</v>
      </c>
      <c r="B26" s="76"/>
      <c r="C26" s="12"/>
      <c r="D26" s="12"/>
    </row>
    <row r="27" spans="1:3" ht="21.75" customHeight="1">
      <c r="A27" s="62" t="s">
        <v>89</v>
      </c>
      <c r="B27" s="3"/>
      <c r="C27" s="3"/>
    </row>
    <row r="28" spans="1:3" ht="21.75" customHeight="1">
      <c r="A28" s="62" t="s">
        <v>90</v>
      </c>
      <c r="B28" s="3"/>
      <c r="C28" s="3"/>
    </row>
    <row r="29" spans="1:3" ht="21.75" customHeight="1">
      <c r="A29" s="40"/>
      <c r="B29" s="40"/>
      <c r="C29" s="40"/>
    </row>
    <row r="31" spans="1:5" ht="21.75" customHeight="1">
      <c r="A31" s="115" t="str">
        <f>Headings!F6</f>
        <v>Page 6</v>
      </c>
      <c r="B31" s="118"/>
      <c r="C31" s="118"/>
      <c r="D31" s="118"/>
      <c r="E31" s="119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2:E2"/>
    <mergeCell ref="A1:E1"/>
    <mergeCell ref="A31:E31"/>
  </mergeCells>
  <printOptions/>
  <pageMargins left="0.75" right="0.75" top="1" bottom="1" header="0.5" footer="0.5"/>
  <pageSetup fitToHeight="1" fitToWidth="1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Headings!E7</f>
        <v>March 2014 Local and Option Sales Tax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ht="66" customHeight="1">
      <c r="A4" s="51" t="s">
        <v>248</v>
      </c>
      <c r="B4" s="77" t="s">
        <v>101</v>
      </c>
      <c r="C4" s="77" t="s">
        <v>142</v>
      </c>
      <c r="D4" s="59" t="str">
        <f>Headings!E45</f>
        <v>% Change from August 2013 Forecast</v>
      </c>
      <c r="E4" s="85" t="str">
        <f>Headings!F45</f>
        <v>$ Change from August 2013 Forecast</v>
      </c>
    </row>
    <row r="5" spans="1:5" ht="21.75" customHeight="1">
      <c r="A5" s="9">
        <v>2004</v>
      </c>
      <c r="B5" s="88">
        <v>72588009.24</v>
      </c>
      <c r="C5" s="42" t="s">
        <v>99</v>
      </c>
      <c r="D5" s="34">
        <v>0</v>
      </c>
      <c r="E5" s="93">
        <v>0</v>
      </c>
    </row>
    <row r="6" spans="1:5" ht="21.75" customHeight="1">
      <c r="A6" s="10">
        <v>2005</v>
      </c>
      <c r="B6" s="89">
        <v>78015175.47</v>
      </c>
      <c r="C6" s="12">
        <v>0.0747667044023208</v>
      </c>
      <c r="D6" s="15">
        <v>0</v>
      </c>
      <c r="E6" s="94">
        <v>0</v>
      </c>
    </row>
    <row r="7" spans="1:5" ht="21.75" customHeight="1">
      <c r="A7" s="10">
        <v>2006</v>
      </c>
      <c r="B7" s="89">
        <v>83477704.42999999</v>
      </c>
      <c r="C7" s="12">
        <v>0.07001879989490711</v>
      </c>
      <c r="D7" s="15">
        <v>0</v>
      </c>
      <c r="E7" s="94">
        <v>0</v>
      </c>
    </row>
    <row r="8" spans="1:5" ht="21.75" customHeight="1">
      <c r="A8" s="10">
        <v>2007</v>
      </c>
      <c r="B8" s="89">
        <v>91912631.21000001</v>
      </c>
      <c r="C8" s="12">
        <v>0.10104406724639992</v>
      </c>
      <c r="D8" s="15">
        <v>0</v>
      </c>
      <c r="E8" s="94">
        <v>0</v>
      </c>
    </row>
    <row r="9" spans="1:5" ht="21.75" customHeight="1">
      <c r="A9" s="10">
        <v>2008</v>
      </c>
      <c r="B9" s="89">
        <v>87672895.88000001</v>
      </c>
      <c r="C9" s="12">
        <v>-0.04612788551677016</v>
      </c>
      <c r="D9" s="15">
        <v>0</v>
      </c>
      <c r="E9" s="94">
        <v>0</v>
      </c>
    </row>
    <row r="10" spans="1:5" ht="21.75" customHeight="1">
      <c r="A10" s="10">
        <v>2009</v>
      </c>
      <c r="B10" s="89">
        <v>76142480.19627364</v>
      </c>
      <c r="C10" s="12">
        <v>-0.13151630920813118</v>
      </c>
      <c r="D10" s="15">
        <v>0</v>
      </c>
      <c r="E10" s="94">
        <v>0</v>
      </c>
    </row>
    <row r="11" spans="1:5" ht="21.75" customHeight="1">
      <c r="A11" s="10">
        <v>2010</v>
      </c>
      <c r="B11" s="89">
        <v>76040263.1958498</v>
      </c>
      <c r="C11" s="12">
        <v>-0.001342443799576154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81032753.4286312</v>
      </c>
      <c r="C12" s="12">
        <v>0.06565587785937432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83194188.8686226</v>
      </c>
      <c r="C13" s="12">
        <v>0.02667360232174598</v>
      </c>
      <c r="D13" s="15">
        <v>0</v>
      </c>
      <c r="E13" s="94">
        <v>0</v>
      </c>
    </row>
    <row r="14" spans="1:5" ht="21.75" customHeight="1" thickBot="1">
      <c r="A14" s="25">
        <v>2013</v>
      </c>
      <c r="B14" s="90">
        <v>89306842.48721918</v>
      </c>
      <c r="C14" s="78">
        <v>0.07347452630675289</v>
      </c>
      <c r="D14" s="78">
        <v>0.022166579307367984</v>
      </c>
      <c r="E14" s="100">
        <v>1936697.253421232</v>
      </c>
    </row>
    <row r="15" spans="1:5" ht="21.75" customHeight="1" thickTop="1">
      <c r="A15" s="10">
        <v>2014</v>
      </c>
      <c r="B15" s="89">
        <v>94405663.6024975</v>
      </c>
      <c r="C15" s="12">
        <v>0.05709328617242315</v>
      </c>
      <c r="D15" s="15">
        <v>0.031755734619029585</v>
      </c>
      <c r="E15" s="94">
        <v>2905650.14499411</v>
      </c>
    </row>
    <row r="16" spans="1:5" ht="21.75" customHeight="1">
      <c r="A16" s="10">
        <v>2015</v>
      </c>
      <c r="B16" s="89">
        <v>99497380.16788782</v>
      </c>
      <c r="C16" s="12">
        <v>0.05393443964155997</v>
      </c>
      <c r="D16" s="15">
        <v>0.0425897552204193</v>
      </c>
      <c r="E16" s="94">
        <v>4064464.517520085</v>
      </c>
    </row>
    <row r="17" spans="1:5" ht="21.75" customHeight="1">
      <c r="A17" s="10">
        <v>2016</v>
      </c>
      <c r="B17" s="89">
        <v>103976061.4257571</v>
      </c>
      <c r="C17" s="12">
        <v>0.04501305713087245</v>
      </c>
      <c r="D17" s="15">
        <v>0.0431994384781893</v>
      </c>
      <c r="E17" s="94">
        <v>4305703.495506942</v>
      </c>
    </row>
    <row r="18" spans="1:5" ht="21.75" customHeight="1">
      <c r="A18" s="10">
        <v>2017</v>
      </c>
      <c r="B18" s="89">
        <v>108556671.55902147</v>
      </c>
      <c r="C18" s="12">
        <v>0.04405446860030482</v>
      </c>
      <c r="D18" s="15">
        <v>0.04769900622653234</v>
      </c>
      <c r="E18" s="94">
        <v>4942302.437868118</v>
      </c>
    </row>
    <row r="19" spans="1:5" ht="21.75" customHeight="1">
      <c r="A19" s="10">
        <v>2018</v>
      </c>
      <c r="B19" s="89">
        <v>112156746.17079233</v>
      </c>
      <c r="C19" s="12">
        <v>0.033163089472704854</v>
      </c>
      <c r="D19" s="15">
        <v>0.03659200023767384</v>
      </c>
      <c r="E19" s="94">
        <v>3959165.8835852146</v>
      </c>
    </row>
    <row r="20" spans="1:5" ht="21.75" customHeight="1">
      <c r="A20" s="10">
        <v>2019</v>
      </c>
      <c r="B20" s="89">
        <v>116620104.79026031</v>
      </c>
      <c r="C20" s="12">
        <v>0.039795721361880254</v>
      </c>
      <c r="D20" s="15">
        <v>0.03237669076338734</v>
      </c>
      <c r="E20" s="94">
        <v>3657359.860378206</v>
      </c>
    </row>
    <row r="21" spans="1:5" ht="21.75" customHeight="1">
      <c r="A21" s="10">
        <v>2020</v>
      </c>
      <c r="B21" s="89">
        <v>121468805.2731543</v>
      </c>
      <c r="C21" s="12">
        <v>0.04157688326223252</v>
      </c>
      <c r="D21" s="15">
        <v>0.031123642586219802</v>
      </c>
      <c r="E21" s="94">
        <v>3666438.7514329255</v>
      </c>
    </row>
    <row r="22" spans="1:5" ht="21.75" customHeight="1">
      <c r="A22" s="10">
        <v>2021</v>
      </c>
      <c r="B22" s="89">
        <v>126185099.09883548</v>
      </c>
      <c r="C22" s="12">
        <v>0.03882720189002731</v>
      </c>
      <c r="D22" s="15">
        <v>0.028017124552005557</v>
      </c>
      <c r="E22" s="94">
        <v>3438992.9444024563</v>
      </c>
    </row>
    <row r="23" spans="1:5" ht="21.75" customHeight="1">
      <c r="A23" s="10">
        <v>2022</v>
      </c>
      <c r="B23" s="89">
        <v>131123372.42004767</v>
      </c>
      <c r="C23" s="12">
        <v>0.03913515428112668</v>
      </c>
      <c r="D23" s="15">
        <v>0.026241437097839215</v>
      </c>
      <c r="E23" s="94">
        <v>3352881.3055413514</v>
      </c>
    </row>
    <row r="24" spans="1:5" ht="21.75" customHeight="1">
      <c r="A24" s="10">
        <v>2023</v>
      </c>
      <c r="B24" s="89">
        <v>136356193.8459053</v>
      </c>
      <c r="C24" s="12">
        <v>0.03990761775936136</v>
      </c>
      <c r="D24" s="15" t="s">
        <v>206</v>
      </c>
      <c r="E24" s="94" t="s">
        <v>206</v>
      </c>
    </row>
    <row r="25" spans="2:3" ht="21.75" customHeight="1">
      <c r="B25" s="3"/>
      <c r="C25" s="3"/>
    </row>
    <row r="26" spans="1:3" s="71" customFormat="1" ht="21.75" customHeight="1">
      <c r="A26" s="60" t="s">
        <v>78</v>
      </c>
      <c r="B26" s="72"/>
      <c r="C26" s="72"/>
    </row>
    <row r="27" spans="1:3" ht="21.75" customHeight="1">
      <c r="A27" s="71" t="s">
        <v>63</v>
      </c>
      <c r="B27" s="3"/>
      <c r="C27" s="3"/>
    </row>
    <row r="28" spans="1:3" ht="21.75" customHeight="1">
      <c r="A28" s="73" t="s">
        <v>213</v>
      </c>
      <c r="B28" s="3"/>
      <c r="C28" s="3"/>
    </row>
    <row r="29" spans="1:3" ht="21.75" customHeight="1">
      <c r="A29" s="62" t="s">
        <v>96</v>
      </c>
      <c r="B29" s="3"/>
      <c r="C29" s="3"/>
    </row>
    <row r="30" ht="21.75" customHeight="1">
      <c r="A30" s="62" t="s">
        <v>164</v>
      </c>
    </row>
    <row r="31" spans="1:5" ht="21.75" customHeight="1">
      <c r="A31" s="115" t="str">
        <f>Headings!F7</f>
        <v>Page 7</v>
      </c>
      <c r="B31" s="118"/>
      <c r="C31" s="118"/>
      <c r="D31" s="118"/>
      <c r="E31" s="119"/>
    </row>
    <row r="32" spans="1:3" ht="21.75" customHeight="1">
      <c r="A32" s="3"/>
      <c r="B32" s="3"/>
      <c r="C32" s="3"/>
    </row>
    <row r="35" ht="21.75" customHeight="1">
      <c r="B35" s="14"/>
    </row>
    <row r="36" ht="21.75" customHeight="1">
      <c r="B36" s="14"/>
    </row>
    <row r="37" spans="1:2" ht="21.75" customHeight="1">
      <c r="A37" s="13"/>
      <c r="B37" s="14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</sheetData>
  <sheetProtection/>
  <mergeCells count="3">
    <mergeCell ref="A2:E2"/>
    <mergeCell ref="A1:E1"/>
    <mergeCell ref="A31:E31"/>
  </mergeCells>
  <printOptions/>
  <pageMargins left="0.75" right="0.75" top="1" bottom="1" header="0.5" footer="0.5"/>
  <pageSetup fitToHeight="1" fitToWidth="1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Headings!E8</f>
        <v>March 2014 Metro Transit Sales Tax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ht="66" customHeight="1">
      <c r="A4" s="51" t="s">
        <v>248</v>
      </c>
      <c r="B4" s="77" t="s">
        <v>101</v>
      </c>
      <c r="C4" s="77" t="s">
        <v>142</v>
      </c>
      <c r="D4" s="59" t="str">
        <f>Headings!E45</f>
        <v>% Change from August 2013 Forecast</v>
      </c>
      <c r="E4" s="85" t="str">
        <f>Headings!F45</f>
        <v>$ Change from August 2013 Forecast</v>
      </c>
    </row>
    <row r="5" spans="1:5" ht="21.75" customHeight="1">
      <c r="A5" s="9">
        <v>2004</v>
      </c>
      <c r="B5" s="88">
        <v>314192142.47</v>
      </c>
      <c r="C5" s="42" t="s">
        <v>99</v>
      </c>
      <c r="D5" s="34">
        <v>0</v>
      </c>
      <c r="E5" s="93">
        <v>0</v>
      </c>
    </row>
    <row r="6" spans="1:5" ht="21.75" customHeight="1">
      <c r="A6" s="10">
        <v>2005</v>
      </c>
      <c r="B6" s="89">
        <v>341149233.93</v>
      </c>
      <c r="C6" s="12">
        <v>0.08579810827883416</v>
      </c>
      <c r="D6" s="15">
        <v>0</v>
      </c>
      <c r="E6" s="94">
        <v>0</v>
      </c>
    </row>
    <row r="7" spans="1:5" ht="21.75" customHeight="1">
      <c r="A7" s="10">
        <v>2006</v>
      </c>
      <c r="B7" s="89">
        <v>367263688.86999995</v>
      </c>
      <c r="C7" s="12">
        <v>0.07654847891394745</v>
      </c>
      <c r="D7" s="15">
        <v>0</v>
      </c>
      <c r="E7" s="94">
        <v>0</v>
      </c>
    </row>
    <row r="8" spans="1:5" ht="21.75" customHeight="1">
      <c r="A8" s="10">
        <v>2007</v>
      </c>
      <c r="B8" s="89">
        <v>442042299.67999995</v>
      </c>
      <c r="C8" s="12">
        <v>0.2036101391893097</v>
      </c>
      <c r="D8" s="15">
        <v>0</v>
      </c>
      <c r="E8" s="94">
        <v>0</v>
      </c>
    </row>
    <row r="9" spans="1:5" ht="21.75" customHeight="1">
      <c r="A9" s="10">
        <v>2008</v>
      </c>
      <c r="B9" s="89">
        <v>432934212.59000003</v>
      </c>
      <c r="C9" s="12">
        <v>-0.0206045600083824</v>
      </c>
      <c r="D9" s="15">
        <v>0</v>
      </c>
      <c r="E9" s="94">
        <v>0</v>
      </c>
    </row>
    <row r="10" spans="1:5" ht="21.75" customHeight="1">
      <c r="A10" s="10">
        <v>2009</v>
      </c>
      <c r="B10" s="89">
        <v>376904265.79065436</v>
      </c>
      <c r="C10" s="12">
        <v>-0.12941907839565336</v>
      </c>
      <c r="D10" s="15">
        <v>0</v>
      </c>
      <c r="E10" s="94">
        <v>0</v>
      </c>
    </row>
    <row r="11" spans="1:5" ht="21.75" customHeight="1">
      <c r="A11" s="10">
        <v>2010</v>
      </c>
      <c r="B11" s="89">
        <v>375199113.6666009</v>
      </c>
      <c r="C11" s="12">
        <v>-0.004524098766768958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399483215.2951</v>
      </c>
      <c r="C12" s="12">
        <v>0.06472323825923998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412549491.718236</v>
      </c>
      <c r="C13" s="12">
        <v>0.03270794847659353</v>
      </c>
      <c r="D13" s="15">
        <v>0</v>
      </c>
      <c r="E13" s="94">
        <v>0</v>
      </c>
    </row>
    <row r="14" spans="1:5" ht="21.75" customHeight="1" thickBot="1">
      <c r="A14" s="25">
        <v>2013</v>
      </c>
      <c r="B14" s="90">
        <v>442731127.91080505</v>
      </c>
      <c r="C14" s="78">
        <v>0.07315882530085038</v>
      </c>
      <c r="D14" s="78">
        <v>0.012423505712428673</v>
      </c>
      <c r="E14" s="100">
        <v>5432778.541426063</v>
      </c>
    </row>
    <row r="15" spans="1:5" ht="21.75" customHeight="1" thickTop="1">
      <c r="A15" s="10">
        <v>2014</v>
      </c>
      <c r="B15" s="89">
        <v>471437495.5714827</v>
      </c>
      <c r="C15" s="12">
        <v>0.0648392802108575</v>
      </c>
      <c r="D15" s="15">
        <v>0.02995229112445852</v>
      </c>
      <c r="E15" s="94">
        <v>13709987.575178206</v>
      </c>
    </row>
    <row r="16" spans="1:5" ht="21.75" customHeight="1">
      <c r="A16" s="10">
        <v>2015</v>
      </c>
      <c r="B16" s="89">
        <v>496589156.57939136</v>
      </c>
      <c r="C16" s="12">
        <v>0.053350998264190874</v>
      </c>
      <c r="D16" s="15">
        <v>0.03304448267010507</v>
      </c>
      <c r="E16" s="94">
        <v>15884632.32128805</v>
      </c>
    </row>
    <row r="17" spans="1:5" ht="21.75" customHeight="1">
      <c r="A17" s="10">
        <v>2016</v>
      </c>
      <c r="B17" s="89">
        <v>521926548.02274525</v>
      </c>
      <c r="C17" s="12">
        <v>0.051022844755377106</v>
      </c>
      <c r="D17" s="15">
        <v>0.02751250167316721</v>
      </c>
      <c r="E17" s="94">
        <v>13975017.337855816</v>
      </c>
    </row>
    <row r="18" spans="1:5" ht="21.75" customHeight="1">
      <c r="A18" s="10">
        <v>2017</v>
      </c>
      <c r="B18" s="89">
        <v>548100612.2434598</v>
      </c>
      <c r="C18" s="12">
        <v>0.050148942068326985</v>
      </c>
      <c r="D18" s="15">
        <v>0.026954895469790685</v>
      </c>
      <c r="E18" s="94">
        <v>14386215.767725885</v>
      </c>
    </row>
    <row r="19" spans="1:5" ht="21.75" customHeight="1">
      <c r="A19" s="10">
        <v>2018</v>
      </c>
      <c r="B19" s="89">
        <v>572462525.1455529</v>
      </c>
      <c r="C19" s="12">
        <v>0.04444788485525675</v>
      </c>
      <c r="D19" s="15">
        <v>0.027535225524701668</v>
      </c>
      <c r="E19" s="94">
        <v>15340481.126838088</v>
      </c>
    </row>
    <row r="20" spans="1:5" ht="21.75" customHeight="1">
      <c r="A20" s="10">
        <v>2019</v>
      </c>
      <c r="B20" s="89">
        <v>595044794.9827883</v>
      </c>
      <c r="C20" s="12">
        <v>0.03944759498710204</v>
      </c>
      <c r="D20" s="15">
        <v>0.023355121743698914</v>
      </c>
      <c r="E20" s="94">
        <v>13580176.943950415</v>
      </c>
    </row>
    <row r="21" spans="1:5" ht="21.75" customHeight="1">
      <c r="A21" s="10">
        <v>2020</v>
      </c>
      <c r="B21" s="89">
        <v>619586659.1169714</v>
      </c>
      <c r="C21" s="12">
        <v>0.04124372541548382</v>
      </c>
      <c r="D21" s="15">
        <v>0.022097856910927804</v>
      </c>
      <c r="E21" s="94">
        <v>13395524.943635464</v>
      </c>
    </row>
    <row r="22" spans="1:5" ht="21.75" customHeight="1">
      <c r="A22" s="10">
        <v>2021</v>
      </c>
      <c r="B22" s="89">
        <v>643458566.1114744</v>
      </c>
      <c r="C22" s="12">
        <v>0.038528762108152925</v>
      </c>
      <c r="D22" s="15">
        <v>0.019011744992650348</v>
      </c>
      <c r="E22" s="94">
        <v>12005033.536032557</v>
      </c>
    </row>
    <row r="23" spans="1:5" ht="21" customHeight="1">
      <c r="A23" s="10">
        <v>2022</v>
      </c>
      <c r="B23" s="89">
        <v>668460251.8250787</v>
      </c>
      <c r="C23" s="12">
        <v>0.038855160270370837</v>
      </c>
      <c r="D23" s="15">
        <v>0.01723978212140831</v>
      </c>
      <c r="E23" s="94">
        <v>11328803.002821088</v>
      </c>
    </row>
    <row r="24" spans="1:5" ht="21" customHeight="1">
      <c r="A24" s="10">
        <v>2023</v>
      </c>
      <c r="B24" s="89">
        <v>694960195.8033416</v>
      </c>
      <c r="C24" s="12">
        <v>0.03964326062157153</v>
      </c>
      <c r="D24" s="15" t="s">
        <v>206</v>
      </c>
      <c r="E24" s="94" t="s">
        <v>206</v>
      </c>
    </row>
    <row r="25" spans="1:3" ht="21.75" customHeight="1">
      <c r="A25" s="3"/>
      <c r="B25" s="3"/>
      <c r="C25" s="3"/>
    </row>
    <row r="26" spans="1:3" ht="21.75" customHeight="1">
      <c r="A26" s="60" t="s">
        <v>78</v>
      </c>
      <c r="B26" s="3"/>
      <c r="C26" s="3"/>
    </row>
    <row r="27" spans="1:3" ht="21.75" customHeight="1">
      <c r="A27" s="63" t="s">
        <v>145</v>
      </c>
      <c r="B27" s="3"/>
      <c r="C27" s="3"/>
    </row>
    <row r="28" spans="1:3" ht="21.75" customHeight="1">
      <c r="A28" s="73" t="s">
        <v>149</v>
      </c>
      <c r="B28" s="3"/>
      <c r="C28" s="3"/>
    </row>
    <row r="29" spans="1:3" ht="21.75" customHeight="1">
      <c r="A29" s="62" t="s">
        <v>141</v>
      </c>
      <c r="B29" s="3"/>
      <c r="C29" s="3"/>
    </row>
    <row r="31" spans="1:5" ht="21.75" customHeight="1">
      <c r="A31" s="115" t="str">
        <f>Headings!F8</f>
        <v>Page 8</v>
      </c>
      <c r="B31" s="118"/>
      <c r="C31" s="118"/>
      <c r="D31" s="118"/>
      <c r="E31" s="119"/>
    </row>
    <row r="32" spans="1:3" ht="21.75" customHeight="1">
      <c r="A32" s="3"/>
      <c r="B32" s="3"/>
      <c r="C32" s="3"/>
    </row>
    <row r="35" ht="21.75" customHeight="1">
      <c r="B35" s="14"/>
    </row>
    <row r="36" ht="21.75" customHeight="1">
      <c r="B36" s="14"/>
    </row>
    <row r="37" spans="1:2" ht="21.75" customHeight="1">
      <c r="A37" s="13"/>
      <c r="B37" s="14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</sheetData>
  <sheetProtection/>
  <mergeCells count="3">
    <mergeCell ref="A1:E1"/>
    <mergeCell ref="A2:E2"/>
    <mergeCell ref="A31:E31"/>
  </mergeCells>
  <printOptions/>
  <pageMargins left="0.75" right="0.75" top="1" bottom="1" header="0.5" footer="0.5"/>
  <pageSetup fitToHeight="1" fitToWidth="1" orientation="portrait" paperSize="9" scale="6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0" customWidth="1"/>
    <col min="6" max="16384" width="10.75390625" style="40" customWidth="1"/>
  </cols>
  <sheetData>
    <row r="1" spans="1:5" ht="21.75">
      <c r="A1" s="120" t="str">
        <f>Headings!E9</f>
        <v>March 2014 Mental Health Sales Tax Forecast</v>
      </c>
      <c r="B1" s="119"/>
      <c r="C1" s="119"/>
      <c r="D1" s="119"/>
      <c r="E1" s="119"/>
    </row>
    <row r="2" spans="1:5" ht="21.75" customHeight="1">
      <c r="A2" s="120" t="s">
        <v>113</v>
      </c>
      <c r="B2" s="119"/>
      <c r="C2" s="119"/>
      <c r="D2" s="119"/>
      <c r="E2" s="119"/>
    </row>
    <row r="4" spans="1:5" ht="66" customHeight="1">
      <c r="A4" s="51" t="s">
        <v>248</v>
      </c>
      <c r="B4" s="77" t="s">
        <v>101</v>
      </c>
      <c r="C4" s="77" t="s">
        <v>142</v>
      </c>
      <c r="D4" s="59" t="str">
        <f>Headings!E45</f>
        <v>% Change from August 2013 Forecast</v>
      </c>
      <c r="E4" s="85" t="str">
        <f>Headings!F45</f>
        <v>$ Change from August 2013 Forecast</v>
      </c>
    </row>
    <row r="5" spans="1:5" ht="21.75" customHeight="1">
      <c r="A5" s="9">
        <v>2004</v>
      </c>
      <c r="B5" s="88" t="s">
        <v>99</v>
      </c>
      <c r="C5" s="42" t="s">
        <v>99</v>
      </c>
      <c r="D5" s="34" t="s">
        <v>99</v>
      </c>
      <c r="E5" s="93" t="s">
        <v>99</v>
      </c>
    </row>
    <row r="6" spans="1:5" ht="21.75" customHeight="1">
      <c r="A6" s="10">
        <v>2005</v>
      </c>
      <c r="B6" s="89" t="s">
        <v>99</v>
      </c>
      <c r="C6" s="12" t="s">
        <v>99</v>
      </c>
      <c r="D6" s="15" t="s">
        <v>99</v>
      </c>
      <c r="E6" s="94" t="s">
        <v>99</v>
      </c>
    </row>
    <row r="7" spans="1:5" ht="21.75" customHeight="1">
      <c r="A7" s="10">
        <v>2006</v>
      </c>
      <c r="B7" s="89" t="s">
        <v>99</v>
      </c>
      <c r="C7" s="12" t="s">
        <v>99</v>
      </c>
      <c r="D7" s="15" t="s">
        <v>99</v>
      </c>
      <c r="E7" s="94" t="s">
        <v>99</v>
      </c>
    </row>
    <row r="8" spans="1:5" ht="21.75" customHeight="1">
      <c r="A8" s="10">
        <v>2007</v>
      </c>
      <c r="B8" s="89" t="s">
        <v>99</v>
      </c>
      <c r="C8" s="12" t="s">
        <v>99</v>
      </c>
      <c r="D8" s="15" t="s">
        <v>99</v>
      </c>
      <c r="E8" s="94" t="s">
        <v>99</v>
      </c>
    </row>
    <row r="9" spans="1:5" ht="21.75" customHeight="1">
      <c r="A9" s="10">
        <v>2008</v>
      </c>
      <c r="B9" s="89">
        <v>35564903.52</v>
      </c>
      <c r="C9" s="12" t="s">
        <v>99</v>
      </c>
      <c r="D9" s="15" t="s">
        <v>99</v>
      </c>
      <c r="E9" s="94" t="s">
        <v>99</v>
      </c>
    </row>
    <row r="10" spans="1:5" ht="21.75" customHeight="1">
      <c r="A10" s="10">
        <v>2009</v>
      </c>
      <c r="B10" s="89">
        <v>41773812.241183825</v>
      </c>
      <c r="C10" s="12">
        <v>0.1745796587833348</v>
      </c>
      <c r="D10" s="15">
        <v>0</v>
      </c>
      <c r="E10" s="94">
        <v>0</v>
      </c>
    </row>
    <row r="11" spans="1:5" ht="21.75" customHeight="1">
      <c r="A11" s="10">
        <v>2010</v>
      </c>
      <c r="B11" s="89">
        <v>40717980.1485112</v>
      </c>
      <c r="C11" s="12">
        <v>-0.025274975780920084</v>
      </c>
      <c r="D11" s="15">
        <v>0</v>
      </c>
      <c r="E11" s="94">
        <v>0</v>
      </c>
    </row>
    <row r="12" spans="1:5" ht="21.75" customHeight="1">
      <c r="A12" s="10">
        <v>2011</v>
      </c>
      <c r="B12" s="89">
        <v>43099477.537233345</v>
      </c>
      <c r="C12" s="12">
        <v>0.05848761112501344</v>
      </c>
      <c r="D12" s="15">
        <v>0</v>
      </c>
      <c r="E12" s="94">
        <v>0</v>
      </c>
    </row>
    <row r="13" spans="1:5" ht="21.75" customHeight="1">
      <c r="A13" s="10">
        <v>2012</v>
      </c>
      <c r="B13" s="89">
        <v>45000360.49647068</v>
      </c>
      <c r="C13" s="12">
        <v>0.04410454761534344</v>
      </c>
      <c r="D13" s="15">
        <v>0</v>
      </c>
      <c r="E13" s="94">
        <v>0</v>
      </c>
    </row>
    <row r="14" spans="1:5" ht="21.75" customHeight="1" thickBot="1">
      <c r="A14" s="10">
        <v>2013</v>
      </c>
      <c r="B14" s="89">
        <v>48291849.156362176</v>
      </c>
      <c r="C14" s="15">
        <v>0.07314360648621121</v>
      </c>
      <c r="D14" s="15">
        <v>0.011627646302154737</v>
      </c>
      <c r="E14" s="94">
        <v>555066.4252007529</v>
      </c>
    </row>
    <row r="15" spans="1:5" ht="21.75" customHeight="1" thickTop="1">
      <c r="A15" s="11">
        <v>2014</v>
      </c>
      <c r="B15" s="92">
        <v>51370704.133991934</v>
      </c>
      <c r="C15" s="44">
        <v>0.06375516844800999</v>
      </c>
      <c r="D15" s="16">
        <v>0.029846979263504547</v>
      </c>
      <c r="E15" s="95">
        <v>1488823.4581562802</v>
      </c>
    </row>
    <row r="16" spans="1:5" ht="21.75" customHeight="1">
      <c r="A16" s="10">
        <v>2015</v>
      </c>
      <c r="B16" s="89">
        <v>54110827.538063936</v>
      </c>
      <c r="C16" s="12">
        <v>0.05334019555046088</v>
      </c>
      <c r="D16" s="15">
        <v>0.032946549029126304</v>
      </c>
      <c r="E16" s="94">
        <v>1725902.5011168793</v>
      </c>
    </row>
    <row r="17" spans="1:5" ht="21.75" customHeight="1">
      <c r="A17" s="10">
        <v>2016</v>
      </c>
      <c r="B17" s="89">
        <v>56871192.63200868</v>
      </c>
      <c r="C17" s="12">
        <v>0.05101317461838817</v>
      </c>
      <c r="D17" s="15">
        <v>0.02742368758218139</v>
      </c>
      <c r="E17" s="94">
        <v>1517988.9640626088</v>
      </c>
    </row>
    <row r="18" spans="1:5" ht="21.75" customHeight="1">
      <c r="A18" s="10">
        <v>2017</v>
      </c>
      <c r="B18" s="89" t="s">
        <v>249</v>
      </c>
      <c r="C18" s="12" t="s">
        <v>99</v>
      </c>
      <c r="D18" s="18" t="s">
        <v>99</v>
      </c>
      <c r="E18" s="94" t="s">
        <v>99</v>
      </c>
    </row>
    <row r="19" spans="1:5" ht="21.75" customHeight="1">
      <c r="A19" s="10">
        <v>2018</v>
      </c>
      <c r="B19" s="89" t="s">
        <v>99</v>
      </c>
      <c r="C19" s="12" t="s">
        <v>99</v>
      </c>
      <c r="D19" s="18" t="s">
        <v>99</v>
      </c>
      <c r="E19" s="94" t="s">
        <v>99</v>
      </c>
    </row>
    <row r="20" spans="1:5" ht="21.75" customHeight="1">
      <c r="A20" s="10">
        <v>2019</v>
      </c>
      <c r="B20" s="89" t="s">
        <v>99</v>
      </c>
      <c r="C20" s="12" t="s">
        <v>99</v>
      </c>
      <c r="D20" s="18" t="s">
        <v>99</v>
      </c>
      <c r="E20" s="94" t="s">
        <v>99</v>
      </c>
    </row>
    <row r="21" spans="1:5" ht="21.75" customHeight="1">
      <c r="A21" s="10">
        <v>2020</v>
      </c>
      <c r="B21" s="89" t="s">
        <v>99</v>
      </c>
      <c r="C21" s="12" t="s">
        <v>99</v>
      </c>
      <c r="D21" s="18" t="s">
        <v>99</v>
      </c>
      <c r="E21" s="94" t="s">
        <v>99</v>
      </c>
    </row>
    <row r="22" spans="1:5" ht="21.75" customHeight="1">
      <c r="A22" s="10">
        <v>2021</v>
      </c>
      <c r="B22" s="89" t="s">
        <v>99</v>
      </c>
      <c r="C22" s="12" t="s">
        <v>99</v>
      </c>
      <c r="D22" s="18" t="s">
        <v>99</v>
      </c>
      <c r="E22" s="94" t="s">
        <v>99</v>
      </c>
    </row>
    <row r="23" spans="1:5" ht="21.75" customHeight="1">
      <c r="A23" s="10">
        <v>2022</v>
      </c>
      <c r="B23" s="89" t="s">
        <v>99</v>
      </c>
      <c r="C23" s="12" t="s">
        <v>99</v>
      </c>
      <c r="D23" s="18" t="s">
        <v>99</v>
      </c>
      <c r="E23" s="94" t="s">
        <v>99</v>
      </c>
    </row>
    <row r="24" spans="1:5" ht="21.75" customHeight="1">
      <c r="A24" s="10">
        <v>2023</v>
      </c>
      <c r="B24" s="89" t="s">
        <v>99</v>
      </c>
      <c r="C24" s="12" t="s">
        <v>99</v>
      </c>
      <c r="D24" s="18" t="s">
        <v>99</v>
      </c>
      <c r="E24" s="94" t="s">
        <v>99</v>
      </c>
    </row>
    <row r="25" spans="1:3" ht="21.75" customHeight="1">
      <c r="A25" s="3"/>
      <c r="B25" s="3"/>
      <c r="C25" s="3"/>
    </row>
    <row r="26" spans="1:3" ht="21.75" customHeight="1">
      <c r="A26" s="60" t="s">
        <v>78</v>
      </c>
      <c r="B26" s="3"/>
      <c r="C26" s="3"/>
    </row>
    <row r="27" spans="1:3" ht="21.75" customHeight="1">
      <c r="A27" s="63" t="s">
        <v>32</v>
      </c>
      <c r="B27" s="3"/>
      <c r="C27" s="3"/>
    </row>
    <row r="28" spans="1:3" ht="21.75" customHeight="1">
      <c r="A28" s="73" t="s">
        <v>35</v>
      </c>
      <c r="B28" s="3"/>
      <c r="C28" s="3"/>
    </row>
    <row r="29" spans="1:3" ht="21.75" customHeight="1">
      <c r="A29" s="62" t="s">
        <v>153</v>
      </c>
      <c r="B29" s="3"/>
      <c r="C29" s="3"/>
    </row>
    <row r="31" spans="1:5" ht="21.75" customHeight="1">
      <c r="A31" s="115" t="str">
        <f>Headings!F9</f>
        <v>Page 9</v>
      </c>
      <c r="B31" s="118"/>
      <c r="C31" s="118"/>
      <c r="D31" s="118"/>
      <c r="E31" s="119"/>
    </row>
    <row r="32" spans="1:3" ht="21.75" customHeight="1">
      <c r="A32" s="3"/>
      <c r="B32" s="3"/>
      <c r="C32" s="3"/>
    </row>
    <row r="35" ht="21.75" customHeight="1">
      <c r="B35" s="14"/>
    </row>
    <row r="36" ht="21.75" customHeight="1">
      <c r="B36" s="14"/>
    </row>
    <row r="37" spans="1:2" ht="21.75" customHeight="1">
      <c r="A37" s="13"/>
      <c r="B37" s="14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</sheetData>
  <sheetProtection/>
  <mergeCells count="3">
    <mergeCell ref="A31:E31"/>
    <mergeCell ref="A1:E1"/>
    <mergeCell ref="A2:E2"/>
  </mergeCells>
  <printOptions/>
  <pageMargins left="0.75" right="0.75" top="1" bottom="1" header="0.5" footer="0.5"/>
  <pageSetup fitToHeight="1" fitToWidth="1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Cacallori</dc:creator>
  <cp:keywords/>
  <dc:description/>
  <cp:lastModifiedBy>Anthony Cacallori</cp:lastModifiedBy>
  <cp:lastPrinted>2014-03-13T20:11:00Z</cp:lastPrinted>
  <dcterms:created xsi:type="dcterms:W3CDTF">2010-06-11T22:06:58Z</dcterms:created>
  <dcterms:modified xsi:type="dcterms:W3CDTF">2013-03-05T16:52:51Z</dcterms:modified>
  <cp:category/>
  <cp:version/>
  <cp:contentType/>
  <cp:contentStatus/>
</cp:coreProperties>
</file>