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75" yWindow="660" windowWidth="19125" windowHeight="10725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0" r:id="rId26"/>
    <sheet name="E911" sheetId="61" r:id="rId27"/>
    <sheet name="CX" sheetId="39" r:id="rId28"/>
    <sheet name="DD-MH" sheetId="40" r:id="rId29"/>
    <sheet name="Veterans" sheetId="41" r:id="rId30"/>
    <sheet name="ICRI" sheetId="55" r:id="rId31"/>
    <sheet name="AFIS" sheetId="42" r:id="rId32"/>
    <sheet name="Parks" sheetId="43" r:id="rId33"/>
    <sheet name="YSC" sheetId="45" r:id="rId34"/>
    <sheet name="Veterans_Lid" sheetId="46" r:id="rId35"/>
    <sheet name="EMS" sheetId="48" r:id="rId36"/>
    <sheet name="CF" sheetId="49" r:id="rId37"/>
    <sheet name="Roads" sheetId="50" r:id="rId38"/>
    <sheet name="Flood" sheetId="56" r:id="rId39"/>
    <sheet name="Ferry" sheetId="52" r:id="rId40"/>
    <sheet name="Transit" sheetId="53" r:id="rId41"/>
    <sheet name="UTGO" sheetId="54" r:id="rId42"/>
    <sheet name="Appendix" sheetId="38" r:id="rId43"/>
    <sheet name="Headings" sheetId="29" r:id="rId44"/>
  </sheets>
  <calcPr calcId="145621"/>
</workbook>
</file>

<file path=xl/calcChain.xml><?xml version="1.0" encoding="utf-8"?>
<calcChain xmlns="http://schemas.openxmlformats.org/spreadsheetml/2006/main">
  <c r="A30" i="62" l="1"/>
  <c r="A1" i="62"/>
  <c r="A30" i="21" l="1"/>
  <c r="E4" i="61" l="1"/>
  <c r="E4" i="60"/>
  <c r="D4" i="60"/>
  <c r="A31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1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D4" i="15"/>
  <c r="A30" i="15"/>
  <c r="D4" i="37"/>
  <c r="E4" i="37"/>
  <c r="A30" i="37"/>
  <c r="A30" i="32"/>
  <c r="D4" i="36"/>
  <c r="E4" i="36"/>
  <c r="A30" i="36"/>
  <c r="A30" i="60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A30" i="50"/>
  <c r="D4" i="56"/>
  <c r="E4" i="56"/>
  <c r="A30" i="56"/>
  <c r="D4" i="52"/>
  <c r="E4" i="52"/>
  <c r="A30" i="52"/>
  <c r="D4" i="53"/>
  <c r="E4" i="53"/>
  <c r="A30" i="53"/>
  <c r="D4" i="54"/>
  <c r="E4" i="54"/>
  <c r="A30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E21" i="29"/>
  <c r="A1" i="14" s="1"/>
  <c r="E22" i="29"/>
  <c r="A1" i="15" s="1"/>
  <c r="E23" i="29"/>
  <c r="A1" i="37" s="1"/>
  <c r="E24" i="29"/>
  <c r="E25" i="29"/>
  <c r="A1" i="36" s="1"/>
  <c r="E26" i="29"/>
  <c r="A1" i="60" s="1"/>
  <c r="E27" i="29"/>
  <c r="A1" i="61" s="1"/>
  <c r="E28" i="29"/>
  <c r="A1" i="39" s="1"/>
  <c r="E29" i="29"/>
  <c r="A1" i="40" s="1"/>
  <c r="E30" i="29"/>
  <c r="A1" i="41" s="1"/>
  <c r="E31" i="29"/>
  <c r="A1" i="55" s="1"/>
  <c r="E32" i="29"/>
  <c r="A1" i="42" s="1"/>
  <c r="E33" i="29"/>
  <c r="A1" i="43" s="1"/>
  <c r="E34" i="29"/>
  <c r="A1" i="45" s="1"/>
  <c r="E35" i="29"/>
  <c r="A1" i="46" s="1"/>
  <c r="E36" i="29"/>
  <c r="A1" i="48" s="1"/>
  <c r="E37" i="29"/>
  <c r="A1" i="49" s="1"/>
  <c r="E38" i="29"/>
  <c r="A1" i="50" s="1"/>
  <c r="E39" i="29"/>
  <c r="A1" i="56" s="1"/>
  <c r="E40" i="29"/>
  <c r="A1" i="52" s="1"/>
  <c r="E41" i="29"/>
  <c r="A1" i="53" s="1"/>
  <c r="E42" i="29"/>
  <c r="A1" i="54" s="1"/>
</calcChain>
</file>

<file path=xl/sharedStrings.xml><?xml version="1.0" encoding="utf-8"?>
<sst xmlns="http://schemas.openxmlformats.org/spreadsheetml/2006/main" count="1082" uniqueCount="244">
  <si>
    <t>Page 37</t>
  </si>
  <si>
    <t>Page 38</t>
  </si>
  <si>
    <t>Page 39</t>
  </si>
  <si>
    <t>Page 40</t>
  </si>
  <si>
    <t>Notes:</t>
  </si>
  <si>
    <t>Q1 2014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</si>
  <si>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</si>
  <si>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</si>
  <si>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</si>
  <si>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</si>
  <si>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</si>
  <si>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</si>
  <si>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</si>
  <si>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</si>
  <si>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 xml:space="preserve">    STB CPI-U to adjust nominal values.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</si>
  <si>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</si>
  <si>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</si>
  <si>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</si>
  <si>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</si>
  <si>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</si>
  <si>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</si>
  <si>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</si>
  <si>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</si>
  <si>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</si>
  <si>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</si>
  <si>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</si>
  <si>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</si>
  <si>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</si>
  <si>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</si>
  <si>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</si>
  <si>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2. The V&amp;HS lid lift is a six-year lid lift in effect from 2012-2017.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</si>
  <si>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</si>
  <si>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</si>
  <si>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</si>
  <si>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</si>
  <si>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</si>
  <si>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</si>
  <si>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2. King County also collects REET 2 (another identical 0.25%, not shown here).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</si>
  <si>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</si>
  <si>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</si>
  <si>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</si>
  <si>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</si>
  <si>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</si>
  <si>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</si>
  <si>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</si>
  <si>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</si>
  <si>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</si>
  <si>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</si>
  <si>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</si>
  <si>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</si>
  <si>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    Information Administration (EIA) in $/gallon.</t>
  </si>
  <si>
    <t xml:space="preserve">1. Values are real annual returns for the King County investment pool using 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</si>
  <si>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</si>
  <si>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</si>
  <si>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</si>
  <si>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</si>
  <si>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</si>
  <si>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</si>
  <si>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</si>
  <si>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</si>
  <si>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</si>
  <si>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</si>
  <si>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</si>
  <si>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</si>
  <si>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</si>
  <si>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</si>
  <si>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</si>
  <si>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</si>
  <si>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Seattle CPI-U mean forecast. Series CUURA423SAO.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</si>
  <si>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</si>
  <si>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</si>
  <si>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</si>
  <si>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</si>
  <si>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</si>
  <si>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</si>
  <si>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</si>
  <si>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</si>
  <si>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</si>
  <si>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</si>
  <si>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</si>
  <si>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</si>
  <si>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</si>
  <si>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</si>
  <si>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</si>
  <si>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</si>
  <si>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</si>
  <si>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</si>
  <si>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</si>
  <si>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</si>
  <si>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</si>
  <si>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</si>
  <si>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</si>
  <si>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</si>
  <si>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</si>
  <si>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</si>
  <si>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</si>
  <si>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</si>
  <si>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</si>
  <si>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</si>
  <si>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Q2 2014</t>
  </si>
  <si>
    <t>Q3 2014</t>
  </si>
  <si>
    <t>Q4 2014</t>
  </si>
  <si>
    <t>Quarter</t>
  </si>
  <si>
    <t>Diesel</t>
  </si>
  <si>
    <t>Gasoline</t>
  </si>
  <si>
    <t>-</t>
  </si>
  <si>
    <t>Year</t>
  </si>
  <si>
    <t>Value</t>
  </si>
  <si>
    <t>Date Annexed</t>
  </si>
  <si>
    <t>REET data presents 0.25% of King County's 0.50% real estate tax. (Page 13)</t>
  </si>
  <si>
    <t>2. The UAL/Roads levy values are affected by annexations (see appendix).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</si>
  <si>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</si>
  <si>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</si>
  <si>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</si>
  <si>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</si>
  <si>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</si>
  <si>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</si>
  <si>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</si>
  <si>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</si>
  <si>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</si>
  <si>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</si>
  <si>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</si>
  <si>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</si>
  <si>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</si>
  <si>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</si>
  <si>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</si>
  <si>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</si>
  <si>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</si>
  <si>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</si>
  <si>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</si>
  <si>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</si>
  <si>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</si>
  <si>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</si>
  <si>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</si>
  <si>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2. AFIS is a six-year lid lift in effect from 2013-2018.</t>
  </si>
  <si>
    <t>Page 41</t>
  </si>
  <si>
    <t>1. Distribution is 1% of taxable sales on rental cars within King County.</t>
  </si>
  <si>
    <t>June-June Average Seattle CPI-W</t>
  </si>
  <si>
    <t>Investment Pool Nominal Rate of Return</t>
  </si>
  <si>
    <t>Real Estate Excise Tax (REET 1)</t>
  </si>
  <si>
    <t>Sales and Use Taxbase</t>
  </si>
  <si>
    <t>Tax Year</t>
  </si>
  <si>
    <t>Expires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</si>
  <si>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</si>
  <si>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</si>
  <si>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</si>
  <si>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2. The C&amp;FJC lid lift is a nine-year lid lift in effect from 2013-2021.</t>
  </si>
  <si>
    <t>COLA Comparison</t>
  </si>
  <si>
    <t>Page 35</t>
  </si>
  <si>
    <t>Page 36</t>
  </si>
  <si>
    <t>Page 43</t>
  </si>
  <si>
    <t>Forecasts have been adjusted for the annexations listed above. (Pages 3, 5, 38)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</si>
  <si>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</si>
  <si>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</si>
  <si>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</si>
  <si>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</si>
  <si>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</si>
  <si>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</si>
  <si>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</si>
  <si>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</si>
  <si>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2014 Population Est.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</si>
  <si>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</si>
  <si>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</si>
  <si>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</si>
  <si>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</si>
  <si>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</si>
  <si>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</si>
  <si>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</si>
  <si>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</si>
  <si>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</si>
  <si>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</si>
  <si>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</si>
  <si>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</si>
  <si>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</si>
  <si>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</si>
  <si>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</si>
  <si>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</si>
  <si>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</si>
  <si>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</si>
  <si>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</si>
  <si>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</si>
  <si>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</si>
  <si>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</si>
  <si>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2. Prices are stated in wholesale terms.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</si>
  <si>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</si>
  <si>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</si>
  <si>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</si>
  <si>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</si>
  <si>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2. The previous existing EMS levy expired in 2013.</t>
  </si>
  <si>
    <t>Q1 2018</t>
  </si>
  <si>
    <t>Q2 2018</t>
  </si>
  <si>
    <t>Q3 2018</t>
  </si>
  <si>
    <t>Q4 2018</t>
  </si>
  <si>
    <t>2. Unincorporated assessed values are affected by annexations (see appendix).</t>
  </si>
  <si>
    <t>1. Includes taxable value only.</t>
  </si>
  <si>
    <t>1. Actual values are taxable sales for King County as reported by the Washington DOR.</t>
  </si>
  <si>
    <t>Klahanie</t>
  </si>
  <si>
    <t xml:space="preserve">    not included. 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</si>
  <si>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</si>
  <si>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</si>
  <si>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</si>
  <si>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$2M in one-time sales tax amnesty proceeds.</t>
  </si>
  <si>
    <t>2. 2011 value includes approximately $10M in one-time sales tax amnesty proceeds.</t>
  </si>
  <si>
    <t>2. 2011 value includes approximately $1.1M in one-time sales tax amnesty proceeds.</t>
  </si>
  <si>
    <t>2. 2011 value includes approximately $0.3M in one-time sales tax amnesty proceeds.</t>
  </si>
  <si>
    <t>2. Limited bond debt service included in CX Levy in 2013 and thereafter.</t>
  </si>
  <si>
    <t>3. Levy amounts reflect forecasted new construction impacts from the TDR/TIF ILA</t>
  </si>
  <si>
    <t xml:space="preserve">    between the City of Seattle and King County.</t>
  </si>
  <si>
    <t>1. Forecast generated by Linwood Capital, LLC.</t>
  </si>
  <si>
    <t>1. Values are tax revenues for cellular (regular and prepaid), landline and VOIP accounts.</t>
  </si>
  <si>
    <t>2. Values for 2008-2013 include the Parks Operating &amp; Expansion lid lifts (expired in 2013).</t>
  </si>
  <si>
    <t xml:space="preserve">    due to annexations.</t>
  </si>
  <si>
    <t>3. Values are total levy amounts and do not reflect reduced collections within each year</t>
  </si>
  <si>
    <t>March</t>
  </si>
  <si>
    <t>$ Change from August 2014 Forecast</t>
  </si>
  <si>
    <t># Change from August 2014 Forecast</t>
  </si>
  <si>
    <t>% Change from August 2014 Forecast</t>
  </si>
  <si>
    <t>new</t>
  </si>
  <si>
    <t>March 2015 Diesel &amp; Gasoline Dollar per Gallon Forecasts</t>
  </si>
  <si>
    <t>March 2015 King County Economic and Revenue Forecast</t>
  </si>
  <si>
    <t>1. Values are the "Grand Recapitulation" amounts as listed by King County Dept. of</t>
  </si>
  <si>
    <t xml:space="preserve">1. Values are local area new construction only. Change in state assessed utility value </t>
  </si>
  <si>
    <t>2. Change in state assessed utility value not included.</t>
  </si>
  <si>
    <t>2. 2014 value is estimated. Actual value will be available spring, 2015.</t>
  </si>
  <si>
    <t>3. Forecasts for 2015 and beyond are affected by annexations (see appendix).</t>
  </si>
  <si>
    <t xml:space="preserve">    60 or more rooms, which are capped at 0.6% per WA DOR.</t>
  </si>
  <si>
    <t>3. 2014 value is estimated.</t>
  </si>
  <si>
    <t xml:space="preserve">3. 2014 value is estimated. </t>
  </si>
  <si>
    <t xml:space="preserve">    60 or more rooms, which do not pay MIDD sales tax per WA DOR.</t>
  </si>
  <si>
    <t xml:space="preserve">    to cities/counties per WA DOR.</t>
  </si>
  <si>
    <t>4. 2014 value is estimated.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</si>
  <si>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</si>
  <si>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</si>
  <si>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</si>
  <si>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</si>
  <si>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 xml:space="preserve">    prior year to June of current year.</t>
  </si>
  <si>
    <t>2. Proceeds for 2015 and beyond are affected by annexations (see appendix).</t>
  </si>
  <si>
    <t>3. The values for 2014-2019 are for the Parks lid lift approved by voters in 2013.</t>
  </si>
  <si>
    <t>2. Forecast utilizes actual values through December 2014.</t>
  </si>
  <si>
    <t xml:space="preserve">    Assessments and include both taxable and non-taxable value.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</si>
  <si>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</si>
  <si>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</si>
  <si>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</si>
  <si>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Approved by the King County Forecast Council on March 13, 2015 (KC No. KCFC 2015-02)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</si>
</sst>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</numFmts>
  <fonts count="23" x14ac:knownFonts="1">
    <font>
      <sz val="10"/>
      <name val="Verdana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sz val="14"/>
      <color indexed="55"/>
      <name val="Arial Narrow"/>
      <family val="2"/>
    </font>
    <font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6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/>
    <xf numFmtId="10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Alignment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5" fillId="2" borderId="0" xfId="0" applyFont="1" applyFill="1" applyBorder="1"/>
    <xf numFmtId="0" fontId="1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9" fillId="2" borderId="0" xfId="0" applyNumberFormat="1" applyFont="1" applyFill="1" applyBorder="1" applyAlignment="1"/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/>
    <xf numFmtId="0" fontId="12" fillId="2" borderId="0" xfId="0" applyFont="1" applyFill="1" applyAlignment="1"/>
    <xf numFmtId="3" fontId="12" fillId="2" borderId="0" xfId="0" quotePrefix="1" applyNumberFormat="1" applyFont="1" applyFill="1" applyBorder="1" applyAlignment="1"/>
    <xf numFmtId="0" fontId="13" fillId="2" borderId="0" xfId="0" applyFont="1" applyFill="1"/>
    <xf numFmtId="0" fontId="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/>
    </xf>
    <xf numFmtId="37" fontId="1" fillId="2" borderId="12" xfId="0" applyNumberFormat="1" applyFont="1" applyFill="1" applyBorder="1" applyAlignment="1">
      <alignment horizontal="center" vertical="center"/>
    </xf>
    <xf numFmtId="37" fontId="1" fillId="2" borderId="8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/>
    <xf numFmtId="0" fontId="10" fillId="2" borderId="8" xfId="0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vertical="center"/>
    </xf>
    <xf numFmtId="3" fontId="18" fillId="2" borderId="0" xfId="0" applyNumberFormat="1" applyFont="1" applyFill="1" applyBorder="1" applyAlignment="1"/>
    <xf numFmtId="0" fontId="19" fillId="2" borderId="1" xfId="0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166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8" fontId="18" fillId="2" borderId="12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68" fontId="18" fillId="2" borderId="8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66" fontId="18" fillId="2" borderId="11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10" fontId="18" fillId="2" borderId="13" xfId="0" applyNumberFormat="1" applyFont="1" applyFill="1" applyBorder="1" applyAlignment="1">
      <alignment horizontal="center" vertical="center"/>
    </xf>
    <xf numFmtId="168" fontId="18" fillId="2" borderId="9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0" fontId="18" fillId="2" borderId="14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0" fontId="18" fillId="2" borderId="0" xfId="0" quotePrefix="1" applyFont="1" applyFill="1" applyAlignment="1"/>
    <xf numFmtId="10" fontId="18" fillId="2" borderId="1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15" xfId="0" applyFont="1" applyFill="1" applyBorder="1" applyAlignment="1">
      <alignment horizontal="center" vertical="center"/>
    </xf>
    <xf numFmtId="0" fontId="20" fillId="2" borderId="0" xfId="0" applyFont="1" applyFill="1"/>
    <xf numFmtId="167" fontId="18" fillId="2" borderId="4" xfId="0" applyNumberFormat="1" applyFont="1" applyFill="1" applyBorder="1" applyAlignment="1">
      <alignment horizontal="center" vertical="center"/>
    </xf>
    <xf numFmtId="10" fontId="18" fillId="2" borderId="12" xfId="0" applyNumberFormat="1" applyFont="1" applyFill="1" applyBorder="1" applyAlignment="1">
      <alignment horizontal="center"/>
    </xf>
    <xf numFmtId="170" fontId="18" fillId="2" borderId="12" xfId="0" applyNumberFormat="1" applyFont="1" applyFill="1" applyBorder="1" applyAlignment="1">
      <alignment horizontal="center"/>
    </xf>
    <xf numFmtId="167" fontId="18" fillId="2" borderId="5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/>
    </xf>
    <xf numFmtId="170" fontId="18" fillId="2" borderId="8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169" fontId="18" fillId="2" borderId="12" xfId="0" applyNumberFormat="1" applyFont="1" applyFill="1" applyBorder="1" applyAlignment="1">
      <alignment horizontal="center"/>
    </xf>
    <xf numFmtId="3" fontId="18" fillId="2" borderId="5" xfId="0" applyNumberFormat="1" applyFont="1" applyFill="1" applyBorder="1" applyAlignment="1">
      <alignment horizontal="center" vertical="center"/>
    </xf>
    <xf numFmtId="169" fontId="18" fillId="2" borderId="8" xfId="0" applyNumberFormat="1" applyFont="1" applyFill="1" applyBorder="1" applyAlignment="1">
      <alignment horizontal="center"/>
    </xf>
    <xf numFmtId="166" fontId="18" fillId="2" borderId="14" xfId="0" applyNumberFormat="1" applyFont="1" applyFill="1" applyBorder="1" applyAlignment="1">
      <alignment horizontal="center" vertical="center"/>
    </xf>
    <xf numFmtId="166" fontId="18" fillId="2" borderId="8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8" fontId="18" fillId="2" borderId="0" xfId="0" applyNumberFormat="1" applyFont="1" applyFill="1" applyBorder="1" applyAlignment="1">
      <alignment horizontal="center" vertical="center"/>
    </xf>
    <xf numFmtId="10" fontId="18" fillId="2" borderId="8" xfId="1" applyNumberFormat="1" applyFont="1" applyFill="1" applyBorder="1" applyAlignment="1">
      <alignment horizontal="center"/>
    </xf>
    <xf numFmtId="10" fontId="18" fillId="2" borderId="12" xfId="1" applyNumberFormat="1" applyFont="1" applyFill="1" applyBorder="1" applyAlignment="1">
      <alignment horizontal="center"/>
    </xf>
    <xf numFmtId="0" fontId="9" fillId="2" borderId="0" xfId="0" quotePrefix="1" applyFont="1" applyFill="1" applyAlignment="1">
      <alignment vertical="center"/>
    </xf>
    <xf numFmtId="5" fontId="18" fillId="2" borderId="8" xfId="0" applyNumberFormat="1" applyFont="1" applyFill="1" applyBorder="1" applyAlignment="1">
      <alignment horizontal="center"/>
    </xf>
    <xf numFmtId="166" fontId="18" fillId="2" borderId="8" xfId="2" applyNumberFormat="1" applyFont="1" applyFill="1" applyBorder="1" applyAlignment="1">
      <alignment horizontal="center"/>
    </xf>
    <xf numFmtId="10" fontId="18" fillId="2" borderId="9" xfId="0" applyNumberFormat="1" applyFont="1" applyFill="1" applyBorder="1" applyAlignment="1">
      <alignment horizontal="center"/>
    </xf>
    <xf numFmtId="0" fontId="17" fillId="2" borderId="0" xfId="0" applyFont="1" applyFill="1"/>
    <xf numFmtId="10" fontId="9" fillId="2" borderId="6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168" fontId="9" fillId="2" borderId="8" xfId="0" applyNumberFormat="1" applyFont="1" applyFill="1" applyBorder="1" applyAlignment="1">
      <alignment horizontal="center" vertical="center"/>
    </xf>
    <xf numFmtId="168" fontId="18" fillId="2" borderId="14" xfId="0" applyNumberFormat="1" applyFont="1" applyFill="1" applyBorder="1" applyAlignment="1">
      <alignment horizontal="center" vertical="center"/>
    </xf>
    <xf numFmtId="10" fontId="9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2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/>
    </xf>
    <xf numFmtId="169" fontId="9" fillId="2" borderId="8" xfId="0" applyNumberFormat="1" applyFont="1" applyFill="1" applyBorder="1" applyAlignment="1">
      <alignment horizontal="center"/>
    </xf>
    <xf numFmtId="166" fontId="18" fillId="2" borderId="9" xfId="2" applyNumberFormat="1" applyFont="1" applyFill="1" applyBorder="1" applyAlignment="1">
      <alignment horizontal="center"/>
    </xf>
    <xf numFmtId="166" fontId="18" fillId="2" borderId="12" xfId="2" applyNumberFormat="1" applyFont="1" applyFill="1" applyBorder="1" applyAlignment="1">
      <alignment horizontal="center"/>
    </xf>
    <xf numFmtId="5" fontId="18" fillId="2" borderId="12" xfId="0" applyNumberFormat="1" applyFont="1" applyFill="1" applyBorder="1" applyAlignment="1">
      <alignment horizont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9" fillId="2" borderId="9" xfId="0" applyNumberFormat="1" applyFont="1" applyFill="1" applyBorder="1" applyAlignment="1">
      <alignment horizontal="center" vertical="center"/>
    </xf>
    <xf numFmtId="10" fontId="9" fillId="2" borderId="12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9" fillId="2" borderId="11" xfId="0" applyNumberFormat="1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0" fontId="9" fillId="2" borderId="0" xfId="0" quotePrefix="1" applyFont="1" applyFill="1" applyAlignment="1"/>
    <xf numFmtId="3" fontId="9" fillId="2" borderId="0" xfId="0" quotePrefix="1" applyNumberFormat="1" applyFont="1" applyFill="1" applyBorder="1" applyAlignment="1"/>
    <xf numFmtId="167" fontId="9" fillId="2" borderId="1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left" vertical="center"/>
    </xf>
    <xf numFmtId="10" fontId="18" fillId="2" borderId="14" xfId="0" applyNumberFormat="1" applyFont="1" applyFill="1" applyBorder="1" applyAlignment="1">
      <alignment horizontal="center"/>
    </xf>
    <xf numFmtId="170" fontId="18" fillId="2" borderId="14" xfId="0" applyNumberFormat="1" applyFont="1" applyFill="1" applyBorder="1" applyAlignment="1">
      <alignment horizontal="center"/>
    </xf>
    <xf numFmtId="3" fontId="18" fillId="2" borderId="11" xfId="0" applyNumberFormat="1" applyFont="1" applyFill="1" applyBorder="1" applyAlignment="1">
      <alignment horizontal="center" vertical="center"/>
    </xf>
    <xf numFmtId="169" fontId="18" fillId="2" borderId="14" xfId="0" applyNumberFormat="1" applyFont="1" applyFill="1" applyBorder="1" applyAlignment="1">
      <alignment horizontal="center"/>
    </xf>
    <xf numFmtId="10" fontId="18" fillId="2" borderId="0" xfId="0" applyNumberFormat="1" applyFont="1" applyFill="1" applyBorder="1"/>
    <xf numFmtId="10" fontId="18" fillId="2" borderId="14" xfId="1" applyNumberFormat="1" applyFont="1" applyFill="1" applyBorder="1" applyAlignment="1">
      <alignment horizontal="center"/>
    </xf>
    <xf numFmtId="5" fontId="18" fillId="2" borderId="14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6" fillId="0" borderId="0" xfId="0" applyFont="1" applyAlignment="1"/>
    <xf numFmtId="0" fontId="1" fillId="2" borderId="0" xfId="0" applyFont="1" applyFill="1" applyAlignment="1"/>
    <xf numFmtId="0" fontId="19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75" zoomScaleNormal="75" workbookViewId="0">
      <selection activeCell="I11" sqref="I11"/>
    </sheetView>
  </sheetViews>
  <sheetFormatPr defaultColWidth="10.75" defaultRowHeight="21" customHeight="1" x14ac:dyDescent="0.2"/>
  <cols>
    <col min="1" max="1" width="3.625" style="10" bestFit="1" customWidth="1"/>
    <col min="2" max="2" width="7.75" style="10" customWidth="1"/>
    <col min="3" max="3" width="9.375" style="10" customWidth="1"/>
    <col min="4" max="4" width="23.625" style="10" customWidth="1"/>
    <col min="5" max="5" width="3.625" style="10" bestFit="1" customWidth="1"/>
    <col min="6" max="6" width="26.75" style="10" customWidth="1"/>
    <col min="7" max="16384" width="10.75" style="10"/>
  </cols>
  <sheetData>
    <row r="1" spans="1:8" ht="5.0999999999999996" customHeight="1" thickBot="1" x14ac:dyDescent="0.25"/>
    <row r="2" spans="1:8" ht="21.95" customHeight="1" thickBot="1" x14ac:dyDescent="0.25">
      <c r="A2" s="163" t="s">
        <v>243</v>
      </c>
      <c r="B2" s="164"/>
      <c r="C2" s="164"/>
      <c r="D2" s="164"/>
      <c r="E2" s="164"/>
      <c r="F2" s="165"/>
    </row>
    <row r="3" spans="1:8" ht="5.0999999999999996" customHeight="1" x14ac:dyDescent="0.2"/>
    <row r="4" spans="1:8" ht="21.95" customHeight="1" x14ac:dyDescent="0.2">
      <c r="A4" s="151" t="s">
        <v>219</v>
      </c>
      <c r="B4" s="151"/>
      <c r="C4" s="151"/>
      <c r="D4" s="151"/>
      <c r="E4" s="151"/>
      <c r="F4" s="151"/>
    </row>
    <row r="5" spans="1:8" s="13" customFormat="1" ht="21" customHeight="1" x14ac:dyDescent="0.3">
      <c r="A5" s="151" t="s">
        <v>113</v>
      </c>
      <c r="B5" s="151"/>
      <c r="C5" s="151"/>
      <c r="D5" s="151"/>
      <c r="E5" s="151"/>
      <c r="F5" s="151"/>
      <c r="H5" s="11"/>
    </row>
    <row r="6" spans="1:8" s="13" customFormat="1" ht="21" customHeight="1" x14ac:dyDescent="0.3">
      <c r="A6" s="150">
        <v>40614</v>
      </c>
      <c r="B6" s="150"/>
      <c r="C6" s="150"/>
      <c r="D6" s="150"/>
      <c r="E6" s="150"/>
      <c r="F6" s="150"/>
      <c r="G6" s="11"/>
      <c r="H6" s="11"/>
    </row>
    <row r="7" spans="1:8" s="13" customFormat="1" ht="12.95" customHeight="1" x14ac:dyDescent="0.3">
      <c r="A7" s="9"/>
      <c r="B7" s="9"/>
      <c r="C7" s="9"/>
      <c r="D7" s="9"/>
      <c r="E7" s="9"/>
      <c r="F7" s="9"/>
      <c r="G7" s="11"/>
      <c r="H7" s="11"/>
    </row>
    <row r="8" spans="1:8" s="13" customFormat="1" ht="21" customHeight="1" x14ac:dyDescent="0.3">
      <c r="A8" s="12">
        <v>1</v>
      </c>
      <c r="B8" s="11" t="s">
        <v>131</v>
      </c>
      <c r="C8" s="11"/>
      <c r="D8" s="11"/>
      <c r="E8" s="12">
        <v>23</v>
      </c>
      <c r="F8" s="11" t="s">
        <v>162</v>
      </c>
      <c r="G8" s="11"/>
      <c r="H8" s="11"/>
    </row>
    <row r="9" spans="1:8" s="13" customFormat="1" ht="21" customHeight="1" x14ac:dyDescent="0.3">
      <c r="A9" s="12">
        <v>2</v>
      </c>
      <c r="B9" s="11" t="s">
        <v>82</v>
      </c>
      <c r="C9" s="11"/>
      <c r="D9" s="11"/>
      <c r="E9" s="12">
        <v>24</v>
      </c>
      <c r="F9" s="11" t="s">
        <v>42</v>
      </c>
      <c r="G9" s="11"/>
      <c r="H9" s="11"/>
    </row>
    <row r="10" spans="1:8" s="13" customFormat="1" ht="21" customHeight="1" x14ac:dyDescent="0.3">
      <c r="A10" s="12">
        <v>3</v>
      </c>
      <c r="B10" s="11" t="s">
        <v>98</v>
      </c>
      <c r="C10" s="11"/>
      <c r="D10" s="11"/>
      <c r="E10" s="12">
        <v>25</v>
      </c>
      <c r="F10" s="11" t="s">
        <v>8</v>
      </c>
      <c r="G10" s="11"/>
      <c r="H10" s="11"/>
    </row>
    <row r="11" spans="1:8" s="13" customFormat="1" ht="21" customHeight="1" x14ac:dyDescent="0.3">
      <c r="A11" s="12">
        <v>4</v>
      </c>
      <c r="B11" s="11" t="s">
        <v>126</v>
      </c>
      <c r="C11" s="11"/>
      <c r="D11" s="11"/>
      <c r="E11" s="12">
        <v>26</v>
      </c>
      <c r="F11" s="13" t="s">
        <v>173</v>
      </c>
      <c r="G11" s="11"/>
      <c r="H11" s="11"/>
    </row>
    <row r="12" spans="1:8" s="13" customFormat="1" ht="21" customHeight="1" x14ac:dyDescent="0.3">
      <c r="A12" s="12">
        <v>5</v>
      </c>
      <c r="B12" s="11" t="s">
        <v>97</v>
      </c>
      <c r="C12" s="11"/>
      <c r="D12" s="11"/>
      <c r="E12" s="12">
        <v>27</v>
      </c>
      <c r="F12" s="13" t="s">
        <v>174</v>
      </c>
      <c r="G12" s="11"/>
      <c r="H12" s="11"/>
    </row>
    <row r="13" spans="1:8" s="13" customFormat="1" ht="21" customHeight="1" x14ac:dyDescent="0.3">
      <c r="A13" s="12">
        <v>6</v>
      </c>
      <c r="B13" s="11" t="s">
        <v>140</v>
      </c>
      <c r="C13" s="11"/>
      <c r="D13" s="11"/>
      <c r="E13" s="12">
        <v>28</v>
      </c>
      <c r="F13" s="11" t="s">
        <v>81</v>
      </c>
      <c r="G13" s="11"/>
      <c r="H13" s="11"/>
    </row>
    <row r="14" spans="1:8" s="13" customFormat="1" ht="21" customHeight="1" x14ac:dyDescent="0.3">
      <c r="A14" s="12">
        <v>7</v>
      </c>
      <c r="B14" s="11" t="s">
        <v>115</v>
      </c>
      <c r="C14" s="11"/>
      <c r="D14" s="11"/>
      <c r="E14" s="12">
        <v>29</v>
      </c>
      <c r="F14" s="11" t="s">
        <v>122</v>
      </c>
      <c r="G14" s="11"/>
      <c r="H14" s="11"/>
    </row>
    <row r="15" spans="1:8" ht="21" customHeight="1" x14ac:dyDescent="0.3">
      <c r="A15" s="12">
        <v>8</v>
      </c>
      <c r="B15" s="11" t="s">
        <v>62</v>
      </c>
      <c r="C15" s="11"/>
      <c r="D15" s="11"/>
      <c r="E15" s="12">
        <v>30</v>
      </c>
      <c r="F15" s="11" t="s">
        <v>16</v>
      </c>
      <c r="G15" s="11"/>
      <c r="H15" s="9"/>
    </row>
    <row r="16" spans="1:8" ht="21" customHeight="1" x14ac:dyDescent="0.3">
      <c r="A16" s="12">
        <v>9</v>
      </c>
      <c r="B16" s="11" t="s">
        <v>47</v>
      </c>
      <c r="C16" s="11"/>
      <c r="D16" s="11"/>
      <c r="E16" s="12">
        <v>31</v>
      </c>
      <c r="F16" s="11" t="s">
        <v>133</v>
      </c>
      <c r="G16" s="11"/>
      <c r="H16" s="9"/>
    </row>
    <row r="17" spans="1:8" ht="21" customHeight="1" x14ac:dyDescent="0.3">
      <c r="A17" s="12">
        <v>10</v>
      </c>
      <c r="B17" s="11" t="s">
        <v>114</v>
      </c>
      <c r="C17" s="11"/>
      <c r="D17" s="11"/>
      <c r="E17" s="12">
        <v>32</v>
      </c>
      <c r="F17" s="11" t="s">
        <v>123</v>
      </c>
      <c r="G17" s="11"/>
      <c r="H17" s="9"/>
    </row>
    <row r="18" spans="1:8" ht="21" customHeight="1" x14ac:dyDescent="0.3">
      <c r="A18" s="12">
        <v>11</v>
      </c>
      <c r="B18" s="11" t="s">
        <v>130</v>
      </c>
      <c r="C18" s="11"/>
      <c r="D18" s="11"/>
      <c r="E18" s="12">
        <v>33</v>
      </c>
      <c r="F18" s="11" t="s">
        <v>79</v>
      </c>
      <c r="G18" s="11"/>
      <c r="H18" s="9"/>
    </row>
    <row r="19" spans="1:8" ht="21" customHeight="1" x14ac:dyDescent="0.3">
      <c r="A19" s="12">
        <v>12</v>
      </c>
      <c r="B19" s="11" t="s">
        <v>125</v>
      </c>
      <c r="C19" s="11"/>
      <c r="D19" s="9"/>
      <c r="E19" s="12">
        <v>34</v>
      </c>
      <c r="F19" s="11" t="s">
        <v>163</v>
      </c>
      <c r="G19" s="11"/>
      <c r="H19" s="9"/>
    </row>
    <row r="20" spans="1:8" ht="21" customHeight="1" x14ac:dyDescent="0.3">
      <c r="A20" s="12">
        <v>13</v>
      </c>
      <c r="B20" s="11" t="s">
        <v>139</v>
      </c>
      <c r="C20" s="11"/>
      <c r="D20" s="9"/>
      <c r="E20" s="12">
        <v>35</v>
      </c>
      <c r="F20" s="11" t="s">
        <v>15</v>
      </c>
      <c r="G20" s="11"/>
      <c r="H20" s="9"/>
    </row>
    <row r="21" spans="1:8" ht="21" customHeight="1" x14ac:dyDescent="0.3">
      <c r="A21" s="12">
        <v>14</v>
      </c>
      <c r="B21" s="11" t="s">
        <v>138</v>
      </c>
      <c r="C21" s="11"/>
      <c r="D21" s="9"/>
      <c r="E21" s="12">
        <v>36</v>
      </c>
      <c r="F21" s="11" t="s">
        <v>52</v>
      </c>
      <c r="G21" s="11"/>
      <c r="H21" s="9"/>
    </row>
    <row r="22" spans="1:8" ht="21" customHeight="1" x14ac:dyDescent="0.3">
      <c r="A22" s="12">
        <v>15</v>
      </c>
      <c r="B22" s="11" t="s">
        <v>75</v>
      </c>
      <c r="C22" s="11"/>
      <c r="D22" s="9"/>
      <c r="E22" s="12">
        <v>37</v>
      </c>
      <c r="F22" s="11" t="s">
        <v>53</v>
      </c>
      <c r="G22" s="11"/>
      <c r="H22" s="14"/>
    </row>
    <row r="23" spans="1:8" ht="21" customHeight="1" x14ac:dyDescent="0.3">
      <c r="A23" s="12">
        <v>16</v>
      </c>
      <c r="B23" s="11" t="s">
        <v>77</v>
      </c>
      <c r="C23" s="11"/>
      <c r="D23" s="9"/>
      <c r="E23" s="12">
        <v>38</v>
      </c>
      <c r="F23" s="1" t="s">
        <v>164</v>
      </c>
      <c r="G23" s="11"/>
      <c r="H23" s="9"/>
    </row>
    <row r="24" spans="1:8" ht="21" customHeight="1" x14ac:dyDescent="0.3">
      <c r="A24" s="12">
        <v>17</v>
      </c>
      <c r="B24" s="11" t="s">
        <v>12</v>
      </c>
      <c r="C24" s="11"/>
      <c r="D24" s="9"/>
      <c r="E24" s="12">
        <v>39</v>
      </c>
      <c r="F24" s="11" t="s">
        <v>54</v>
      </c>
    </row>
    <row r="25" spans="1:8" ht="21" customHeight="1" x14ac:dyDescent="0.3">
      <c r="A25" s="12">
        <v>18</v>
      </c>
      <c r="B25" s="13" t="s">
        <v>19</v>
      </c>
      <c r="C25" s="11"/>
      <c r="D25" s="9"/>
      <c r="E25" s="12">
        <v>40</v>
      </c>
      <c r="F25" s="11" t="s">
        <v>55</v>
      </c>
      <c r="G25" s="14"/>
      <c r="H25" s="14"/>
    </row>
    <row r="26" spans="1:8" ht="21" customHeight="1" x14ac:dyDescent="0.3">
      <c r="A26" s="12">
        <v>19</v>
      </c>
      <c r="B26" s="11" t="s">
        <v>48</v>
      </c>
      <c r="C26" s="11"/>
      <c r="D26" s="14"/>
      <c r="E26" s="12">
        <v>41</v>
      </c>
      <c r="F26" s="11" t="s">
        <v>17</v>
      </c>
      <c r="G26" s="14"/>
    </row>
    <row r="27" spans="1:8" ht="21" customHeight="1" x14ac:dyDescent="0.3">
      <c r="A27" s="12">
        <v>20</v>
      </c>
      <c r="B27" s="11" t="s">
        <v>147</v>
      </c>
      <c r="D27" s="9"/>
      <c r="E27" s="12">
        <v>42</v>
      </c>
      <c r="F27" s="11" t="s">
        <v>18</v>
      </c>
    </row>
    <row r="28" spans="1:8" ht="21" customHeight="1" x14ac:dyDescent="0.3">
      <c r="A28" s="12">
        <v>21</v>
      </c>
      <c r="B28" s="11" t="s">
        <v>128</v>
      </c>
      <c r="E28" s="12">
        <v>43</v>
      </c>
      <c r="F28" s="11" t="s">
        <v>182</v>
      </c>
    </row>
    <row r="29" spans="1:8" ht="21" customHeight="1" x14ac:dyDescent="0.3">
      <c r="A29" s="12">
        <v>22</v>
      </c>
      <c r="B29" s="11" t="s">
        <v>129</v>
      </c>
      <c r="E29" s="12"/>
      <c r="F29" s="11"/>
    </row>
    <row r="32" spans="1:8" ht="21" customHeight="1" x14ac:dyDescent="0.3">
      <c r="A32" s="147" t="s">
        <v>10</v>
      </c>
      <c r="B32" s="148"/>
      <c r="C32" s="148"/>
      <c r="D32" s="148"/>
      <c r="E32" s="149"/>
      <c r="F32" s="149"/>
    </row>
  </sheetData>
  <mergeCells count="5">
    <mergeCell ref="A2:F2"/>
    <mergeCell ref="A32:F32"/>
    <mergeCell ref="A6:F6"/>
    <mergeCell ref="A5:F5"/>
    <mergeCell ref="A4:F4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Headings!E10</f>
        <v>March 2015 Criminal Justice Sales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12054054.199999999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12988932.249999998</v>
      </c>
      <c r="C6" s="63">
        <v>7.7557146706707103E-2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14229175.200000001</v>
      </c>
      <c r="C7" s="63">
        <v>9.5484596126059751E-2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12973186.189999998</v>
      </c>
      <c r="C8" s="63">
        <v>-8.8268574414629652E-2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11086864.80717952</v>
      </c>
      <c r="C9" s="63">
        <v>-0.1454015501815964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10916264.423007984</v>
      </c>
      <c r="C10" s="63">
        <v>-1.5387612922010296E-2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10722120.54531939</v>
      </c>
      <c r="C11" s="63">
        <v>-1.7784827315047602E-2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10262902.461595936</v>
      </c>
      <c r="C12" s="63">
        <v>-4.2829035710097441E-2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10758498.677836288</v>
      </c>
      <c r="C13" s="64">
        <v>4.8290063955580553E-2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11524045.830619505</v>
      </c>
      <c r="C14" s="68">
        <v>7.1157433365710121E-2</v>
      </c>
      <c r="D14" s="79">
        <v>1.7308961056972327E-2</v>
      </c>
      <c r="E14" s="117">
        <v>196075.39905449189</v>
      </c>
    </row>
    <row r="15" spans="1:5" s="73" customFormat="1" ht="18" customHeight="1" thickTop="1" x14ac:dyDescent="0.25">
      <c r="A15" s="61">
        <v>2015</v>
      </c>
      <c r="B15" s="62">
        <v>12092024.267851198</v>
      </c>
      <c r="C15" s="63">
        <v>4.9286374384469145E-2</v>
      </c>
      <c r="D15" s="64">
        <v>2.2149042066214042E-2</v>
      </c>
      <c r="E15" s="65">
        <v>262023.19148381799</v>
      </c>
    </row>
    <row r="16" spans="1:5" s="73" customFormat="1" ht="18" customHeight="1" x14ac:dyDescent="0.25">
      <c r="A16" s="61">
        <v>2016</v>
      </c>
      <c r="B16" s="62">
        <v>12391065.778838012</v>
      </c>
      <c r="C16" s="63">
        <v>2.4730475589754608E-2</v>
      </c>
      <c r="D16" s="64">
        <v>1.6106075663964825E-2</v>
      </c>
      <c r="E16" s="65">
        <v>196408.07960007712</v>
      </c>
    </row>
    <row r="17" spans="1:5" s="73" customFormat="1" ht="18" customHeight="1" x14ac:dyDescent="0.25">
      <c r="A17" s="61">
        <v>2017</v>
      </c>
      <c r="B17" s="62">
        <v>12738481.169016326</v>
      </c>
      <c r="C17" s="63">
        <v>2.8037571293636709E-2</v>
      </c>
      <c r="D17" s="64">
        <v>3.2195093289674626E-2</v>
      </c>
      <c r="E17" s="65">
        <v>397324.68432704546</v>
      </c>
    </row>
    <row r="18" spans="1:5" s="73" customFormat="1" ht="18" customHeight="1" x14ac:dyDescent="0.25">
      <c r="A18" s="61">
        <v>2018</v>
      </c>
      <c r="B18" s="62">
        <v>12824623.784164639</v>
      </c>
      <c r="C18" s="63">
        <v>6.7623929419338147E-3</v>
      </c>
      <c r="D18" s="64">
        <v>3.280307996728693E-2</v>
      </c>
      <c r="E18" s="65">
        <v>407325.62450883351</v>
      </c>
    </row>
    <row r="19" spans="1:5" s="73" customFormat="1" ht="18" customHeight="1" x14ac:dyDescent="0.25">
      <c r="A19" s="61">
        <v>2019</v>
      </c>
      <c r="B19" s="62">
        <v>12804789.615377013</v>
      </c>
      <c r="C19" s="63">
        <v>-1.5465692500170602E-3</v>
      </c>
      <c r="D19" s="64">
        <v>8.436324352272262E-4</v>
      </c>
      <c r="E19" s="65">
        <v>10793.430158022791</v>
      </c>
    </row>
    <row r="20" spans="1:5" s="73" customFormat="1" ht="18" customHeight="1" x14ac:dyDescent="0.25">
      <c r="A20" s="61">
        <v>2020</v>
      </c>
      <c r="B20" s="62">
        <v>13153826.493331598</v>
      </c>
      <c r="C20" s="63">
        <v>2.7258306339952298E-2</v>
      </c>
      <c r="D20" s="64">
        <v>-1.191100701130865E-2</v>
      </c>
      <c r="E20" s="65">
        <v>-158563.97622010857</v>
      </c>
    </row>
    <row r="21" spans="1:5" s="73" customFormat="1" ht="18" customHeight="1" x14ac:dyDescent="0.25">
      <c r="A21" s="61">
        <v>2021</v>
      </c>
      <c r="B21" s="62">
        <v>13722913.001339488</v>
      </c>
      <c r="C21" s="63">
        <v>4.3263951238553311E-2</v>
      </c>
      <c r="D21" s="64">
        <v>-7.1855472089886741E-3</v>
      </c>
      <c r="E21" s="65">
        <v>-99320.309992229566</v>
      </c>
    </row>
    <row r="22" spans="1:5" s="73" customFormat="1" ht="18" customHeight="1" x14ac:dyDescent="0.25">
      <c r="A22" s="61">
        <v>2022</v>
      </c>
      <c r="B22" s="62">
        <v>14258208.694672203</v>
      </c>
      <c r="C22" s="63">
        <v>3.9007439111540254E-2</v>
      </c>
      <c r="D22" s="64">
        <v>-7.201727145885739E-3</v>
      </c>
      <c r="E22" s="65">
        <v>-103428.59311482124</v>
      </c>
    </row>
    <row r="23" spans="1:5" s="73" customFormat="1" ht="18" customHeight="1" x14ac:dyDescent="0.25">
      <c r="A23" s="61">
        <v>2023</v>
      </c>
      <c r="B23" s="62">
        <v>14773348.109739235</v>
      </c>
      <c r="C23" s="63">
        <v>3.612932213985065E-2</v>
      </c>
      <c r="D23" s="64">
        <v>-1.150674481045999E-2</v>
      </c>
      <c r="E23" s="65">
        <v>-171971.98443429545</v>
      </c>
    </row>
    <row r="24" spans="1:5" s="73" customFormat="1" ht="18" customHeight="1" x14ac:dyDescent="0.25">
      <c r="A24" s="61">
        <v>2024</v>
      </c>
      <c r="B24" s="62">
        <v>15321461.837250978</v>
      </c>
      <c r="C24" s="63">
        <v>3.7101523868540154E-2</v>
      </c>
      <c r="D24" s="115" t="s">
        <v>217</v>
      </c>
      <c r="E24" s="116" t="s">
        <v>217</v>
      </c>
    </row>
    <row r="25" spans="1:5" ht="21.75" customHeight="1" x14ac:dyDescent="0.3">
      <c r="A25" s="33" t="s">
        <v>4</v>
      </c>
      <c r="B25" s="3"/>
      <c r="C25" s="3"/>
    </row>
    <row r="26" spans="1:5" s="41" customFormat="1" ht="21.75" customHeight="1" x14ac:dyDescent="0.25">
      <c r="A26" s="73" t="s">
        <v>198</v>
      </c>
      <c r="B26" s="42"/>
      <c r="C26" s="42"/>
    </row>
    <row r="27" spans="1:5" ht="21.75" customHeight="1" x14ac:dyDescent="0.3">
      <c r="A27" s="136" t="s">
        <v>229</v>
      </c>
      <c r="B27" s="3"/>
      <c r="C27" s="3"/>
    </row>
    <row r="28" spans="1:5" ht="21.75" customHeight="1" x14ac:dyDescent="0.3">
      <c r="A28" s="54" t="s">
        <v>204</v>
      </c>
      <c r="B28" s="3"/>
      <c r="C28" s="3"/>
    </row>
    <row r="29" spans="1:5" ht="21.75" customHeight="1" x14ac:dyDescent="0.3">
      <c r="A29" s="26" t="s">
        <v>224</v>
      </c>
    </row>
    <row r="30" spans="1:5" ht="21.75" customHeight="1" x14ac:dyDescent="0.3">
      <c r="A30" s="26" t="s">
        <v>230</v>
      </c>
    </row>
    <row r="31" spans="1:5" ht="21.75" customHeight="1" x14ac:dyDescent="0.3">
      <c r="A31" s="147" t="str">
        <f>Headings!F10</f>
        <v>Page 10</v>
      </c>
      <c r="B31" s="148"/>
      <c r="C31" s="148"/>
      <c r="D31" s="148"/>
      <c r="E31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1:E3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Headings!E11</f>
        <v>March 2015 Hotel Sales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15702164.1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18233039.699999899</v>
      </c>
      <c r="C6" s="63">
        <v>0.16118005033458416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20493337.7999999</v>
      </c>
      <c r="C7" s="63">
        <v>0.12396715726999785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20701685.099999901</v>
      </c>
      <c r="C8" s="63">
        <v>1.016658691879857E-2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16892478.199999999</v>
      </c>
      <c r="C9" s="63">
        <v>-0.18400467795734754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18044615.07</v>
      </c>
      <c r="C10" s="63">
        <v>6.8204135376655373E-2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19914695.420000002</v>
      </c>
      <c r="C11" s="63">
        <v>0.10363647784923358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21267812.480999999</v>
      </c>
      <c r="C12" s="63">
        <v>6.7945656835960655E-2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20243998</v>
      </c>
      <c r="C13" s="64">
        <v>-4.8139153094124865E-2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23237103.519999899</v>
      </c>
      <c r="C14" s="68">
        <v>0.14785150245519185</v>
      </c>
      <c r="D14" s="79">
        <v>5.2288544631282852E-2</v>
      </c>
      <c r="E14" s="117">
        <v>1154658.8915238976</v>
      </c>
    </row>
    <row r="15" spans="1:5" s="73" customFormat="1" ht="18" customHeight="1" thickTop="1" x14ac:dyDescent="0.25">
      <c r="A15" s="61">
        <v>2015</v>
      </c>
      <c r="B15" s="62">
        <v>24758813.433637902</v>
      </c>
      <c r="C15" s="63">
        <v>6.548621313014702E-2</v>
      </c>
      <c r="D15" s="64">
        <v>7.2365797826456246E-2</v>
      </c>
      <c r="E15" s="65">
        <v>1670783.6924612001</v>
      </c>
    </row>
    <row r="16" spans="1:5" s="73" customFormat="1" ht="18" customHeight="1" x14ac:dyDescent="0.25">
      <c r="A16" s="61">
        <v>2016</v>
      </c>
      <c r="B16" s="62">
        <v>25585761.150082402</v>
      </c>
      <c r="C16" s="63">
        <v>3.340013521492069E-2</v>
      </c>
      <c r="D16" s="64">
        <v>7.7745867447780892E-2</v>
      </c>
      <c r="E16" s="65">
        <v>1845692.2499136999</v>
      </c>
    </row>
    <row r="17" spans="1:5" s="73" customFormat="1" ht="18" customHeight="1" x14ac:dyDescent="0.25">
      <c r="A17" s="61">
        <v>2017</v>
      </c>
      <c r="B17" s="62">
        <v>26430564.140313201</v>
      </c>
      <c r="C17" s="63">
        <v>3.3018481853062998E-2</v>
      </c>
      <c r="D17" s="64">
        <v>7.7922814116419659E-2</v>
      </c>
      <c r="E17" s="65">
        <v>1910659.9373592027</v>
      </c>
    </row>
    <row r="18" spans="1:5" s="73" customFormat="1" ht="18" customHeight="1" x14ac:dyDescent="0.25">
      <c r="A18" s="61">
        <v>2018</v>
      </c>
      <c r="B18" s="62">
        <v>27448881.472190797</v>
      </c>
      <c r="C18" s="63">
        <v>3.8528021061964735E-2</v>
      </c>
      <c r="D18" s="64">
        <v>8.2772088055992121E-2</v>
      </c>
      <c r="E18" s="65">
        <v>2098318.9900413975</v>
      </c>
    </row>
    <row r="19" spans="1:5" s="73" customFormat="1" ht="18" customHeight="1" x14ac:dyDescent="0.25">
      <c r="A19" s="61">
        <v>2019</v>
      </c>
      <c r="B19" s="62">
        <v>28428732.606359597</v>
      </c>
      <c r="C19" s="63">
        <v>3.5697306469901546E-2</v>
      </c>
      <c r="D19" s="64">
        <v>8.8273616112835906E-2</v>
      </c>
      <c r="E19" s="65">
        <v>2305952.2821400948</v>
      </c>
    </row>
    <row r="20" spans="1:5" s="73" customFormat="1" ht="18" customHeight="1" x14ac:dyDescent="0.25">
      <c r="A20" s="61">
        <v>2020</v>
      </c>
      <c r="B20" s="62">
        <v>28922906.493099399</v>
      </c>
      <c r="C20" s="63">
        <v>1.7382902487508511E-2</v>
      </c>
      <c r="D20" s="64">
        <v>7.8829600212438233E-2</v>
      </c>
      <c r="E20" s="65">
        <v>2113383.9444002993</v>
      </c>
    </row>
    <row r="21" spans="1:5" s="73" customFormat="1" ht="18" customHeight="1" x14ac:dyDescent="0.25">
      <c r="A21" s="61">
        <v>2021</v>
      </c>
      <c r="B21" s="62">
        <v>29892625.249090903</v>
      </c>
      <c r="C21" s="63">
        <v>3.3527707743440827E-2</v>
      </c>
      <c r="D21" s="64">
        <v>8.2624677864620466E-2</v>
      </c>
      <c r="E21" s="65">
        <v>2281370.9887027033</v>
      </c>
    </row>
    <row r="22" spans="1:5" s="73" customFormat="1" ht="18" customHeight="1" x14ac:dyDescent="0.25">
      <c r="A22" s="61">
        <v>2022</v>
      </c>
      <c r="B22" s="62">
        <v>30881245.5957237</v>
      </c>
      <c r="C22" s="63">
        <v>3.3072382850109827E-2</v>
      </c>
      <c r="D22" s="64">
        <v>8.5635727553354135E-2</v>
      </c>
      <c r="E22" s="65">
        <v>2435934.8787309006</v>
      </c>
    </row>
    <row r="23" spans="1:5" s="73" customFormat="1" ht="18" customHeight="1" x14ac:dyDescent="0.25">
      <c r="A23" s="61">
        <v>2023</v>
      </c>
      <c r="B23" s="62">
        <v>31926958.525121801</v>
      </c>
      <c r="C23" s="63">
        <v>3.3862394771501991E-2</v>
      </c>
      <c r="D23" s="64">
        <v>8.9532334547824277E-2</v>
      </c>
      <c r="E23" s="65">
        <v>2623598.2550733984</v>
      </c>
    </row>
    <row r="24" spans="1:5" s="73" customFormat="1" ht="18" customHeight="1" x14ac:dyDescent="0.25">
      <c r="A24" s="61">
        <v>2024</v>
      </c>
      <c r="B24" s="62">
        <v>33013081.497659102</v>
      </c>
      <c r="C24" s="63">
        <v>3.4018992810814774E-2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168</v>
      </c>
      <c r="B27" s="3"/>
      <c r="C27" s="3"/>
    </row>
    <row r="28" spans="1:5" ht="21.75" customHeight="1" x14ac:dyDescent="0.3">
      <c r="A28" s="26" t="s">
        <v>232</v>
      </c>
      <c r="B28" s="3"/>
      <c r="C28" s="3"/>
    </row>
    <row r="29" spans="1:5" ht="21.75" customHeight="1" x14ac:dyDescent="0.3">
      <c r="A29" s="37"/>
      <c r="B29" s="3"/>
      <c r="C29" s="3"/>
    </row>
    <row r="30" spans="1:5" ht="21.75" customHeight="1" x14ac:dyDescent="0.3">
      <c r="A30" s="147" t="str">
        <f>Headings!F11</f>
        <v>Page 11</v>
      </c>
      <c r="B30" s="148"/>
      <c r="C30" s="148"/>
      <c r="D30" s="148"/>
      <c r="E30" s="149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Headings!E12</f>
        <v>March 2015 Rental Car Sales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2529917.35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2735845.62</v>
      </c>
      <c r="C6" s="63">
        <v>8.139723220602435E-2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2835415.72</v>
      </c>
      <c r="C7" s="63">
        <v>3.639463399254228E-2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2835443.48</v>
      </c>
      <c r="C8" s="63">
        <v>9.7904514684277189E-6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2651749.77</v>
      </c>
      <c r="C9" s="63">
        <v>-6.4784825123722745E-2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2737771</v>
      </c>
      <c r="C10" s="63">
        <v>3.2439422065076773E-2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2811096.72</v>
      </c>
      <c r="C11" s="63">
        <v>2.6782999746874481E-2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2857442.9599999902</v>
      </c>
      <c r="C12" s="63">
        <v>1.648688914552543E-2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3112670.25</v>
      </c>
      <c r="C13" s="64">
        <v>8.9320169666662563E-2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3494071.77</v>
      </c>
      <c r="C14" s="68">
        <v>0.12253193861444212</v>
      </c>
      <c r="D14" s="79">
        <v>2.3919887273280427E-2</v>
      </c>
      <c r="E14" s="117">
        <v>81625.334073469974</v>
      </c>
    </row>
    <row r="15" spans="1:5" s="73" customFormat="1" ht="18" customHeight="1" thickTop="1" x14ac:dyDescent="0.25">
      <c r="A15" s="61">
        <v>2015</v>
      </c>
      <c r="B15" s="62">
        <v>3625688.5981579302</v>
      </c>
      <c r="C15" s="63">
        <v>3.7668610384019141E-2</v>
      </c>
      <c r="D15" s="64">
        <v>5.172697580863117E-2</v>
      </c>
      <c r="E15" s="65">
        <v>178321.85607139021</v>
      </c>
    </row>
    <row r="16" spans="1:5" s="73" customFormat="1" ht="18" customHeight="1" x14ac:dyDescent="0.25">
      <c r="A16" s="61">
        <v>2016</v>
      </c>
      <c r="B16" s="62">
        <v>3624999.0346633</v>
      </c>
      <c r="C16" s="63">
        <v>-1.9018828450423353E-4</v>
      </c>
      <c r="D16" s="64">
        <v>4.3354331087509745E-2</v>
      </c>
      <c r="E16" s="65">
        <v>150628.98926856974</v>
      </c>
    </row>
    <row r="17" spans="1:5" s="73" customFormat="1" ht="18" customHeight="1" x14ac:dyDescent="0.25">
      <c r="A17" s="61">
        <v>2017</v>
      </c>
      <c r="B17" s="62">
        <v>3640212.32586262</v>
      </c>
      <c r="C17" s="63">
        <v>4.1967711036186017E-3</v>
      </c>
      <c r="D17" s="64">
        <v>3.6269920273409806E-2</v>
      </c>
      <c r="E17" s="65">
        <v>127409.0931853801</v>
      </c>
    </row>
    <row r="18" spans="1:5" s="73" customFormat="1" ht="18" customHeight="1" x14ac:dyDescent="0.25">
      <c r="A18" s="61">
        <v>2018</v>
      </c>
      <c r="B18" s="62">
        <v>3677496.0662645698</v>
      </c>
      <c r="C18" s="63">
        <v>1.0242188384743445E-2</v>
      </c>
      <c r="D18" s="64">
        <v>3.4259292649504669E-2</v>
      </c>
      <c r="E18" s="65">
        <v>121815.11430156976</v>
      </c>
    </row>
    <row r="19" spans="1:5" s="73" customFormat="1" ht="18" customHeight="1" x14ac:dyDescent="0.25">
      <c r="A19" s="61">
        <v>2019</v>
      </c>
      <c r="B19" s="62">
        <v>3720416.0218100403</v>
      </c>
      <c r="C19" s="63">
        <v>1.1670972523722289E-2</v>
      </c>
      <c r="D19" s="64">
        <v>3.4526804436797898E-2</v>
      </c>
      <c r="E19" s="65">
        <v>124166.98712654039</v>
      </c>
    </row>
    <row r="20" spans="1:5" s="73" customFormat="1" ht="18" customHeight="1" x14ac:dyDescent="0.25">
      <c r="A20" s="61">
        <v>2020</v>
      </c>
      <c r="B20" s="62">
        <v>3737806.7314085299</v>
      </c>
      <c r="C20" s="63">
        <v>4.6743991791617923E-3</v>
      </c>
      <c r="D20" s="64">
        <v>3.320839177386814E-2</v>
      </c>
      <c r="E20" s="65">
        <v>120136.99394999025</v>
      </c>
    </row>
    <row r="21" spans="1:5" s="73" customFormat="1" ht="18" customHeight="1" x14ac:dyDescent="0.25">
      <c r="A21" s="61">
        <v>2021</v>
      </c>
      <c r="B21" s="62">
        <v>3787223.0558734401</v>
      </c>
      <c r="C21" s="63">
        <v>1.3220674051889425E-2</v>
      </c>
      <c r="D21" s="64">
        <v>3.530975070886333E-2</v>
      </c>
      <c r="E21" s="65">
        <v>129165.11400592001</v>
      </c>
    </row>
    <row r="22" spans="1:5" s="73" customFormat="1" ht="18" customHeight="1" x14ac:dyDescent="0.25">
      <c r="A22" s="61">
        <v>2022</v>
      </c>
      <c r="B22" s="62">
        <v>3839023.2163833403</v>
      </c>
      <c r="C22" s="63">
        <v>1.3677610150151009E-2</v>
      </c>
      <c r="D22" s="64">
        <v>3.7597064573179573E-2</v>
      </c>
      <c r="E22" s="65">
        <v>139106.02553957049</v>
      </c>
    </row>
    <row r="23" spans="1:5" s="73" customFormat="1" ht="18" customHeight="1" x14ac:dyDescent="0.25">
      <c r="A23" s="61">
        <v>2023</v>
      </c>
      <c r="B23" s="62">
        <v>3894423.2620464899</v>
      </c>
      <c r="C23" s="63">
        <v>1.443076598930837E-2</v>
      </c>
      <c r="D23" s="64">
        <v>4.0079305953160338E-2</v>
      </c>
      <c r="E23" s="65">
        <v>150071.03836915968</v>
      </c>
    </row>
    <row r="24" spans="1:5" s="73" customFormat="1" ht="18" customHeight="1" x14ac:dyDescent="0.25">
      <c r="A24" s="61">
        <v>2024</v>
      </c>
      <c r="B24" s="62">
        <v>3951942.3131803898</v>
      </c>
      <c r="C24" s="63">
        <v>1.4769594177001188E-2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136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47" t="str">
        <f>Headings!F12</f>
        <v>Page 12</v>
      </c>
      <c r="B30" s="148"/>
      <c r="C30" s="148"/>
      <c r="D30" s="148"/>
      <c r="E30" s="14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Headings!E13</f>
        <v>March 2015 Real Estate Excise Tax (REET 1)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11288087.120000001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11710068.949999999</v>
      </c>
      <c r="C6" s="63">
        <v>3.738293525856462E-2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9202857.8399999999</v>
      </c>
      <c r="C7" s="63">
        <v>-0.21410728841182436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4912081.72</v>
      </c>
      <c r="C8" s="63">
        <v>-0.46624387713023718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3809800</v>
      </c>
      <c r="C9" s="63">
        <v>-0.22440215428663512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3647888.19</v>
      </c>
      <c r="C10" s="63">
        <v>-4.2498768964250089E-2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3293751.36</v>
      </c>
      <c r="C11" s="63">
        <v>-9.7079957376654202E-2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4047144.57</v>
      </c>
      <c r="C12" s="63">
        <v>0.22873408695913211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5650866.3900000043</v>
      </c>
      <c r="C13" s="64">
        <v>0.39626007726232637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5460691.6899999995</v>
      </c>
      <c r="C14" s="68">
        <v>-3.365407830851308E-2</v>
      </c>
      <c r="D14" s="79">
        <v>-4.0299271384811153E-2</v>
      </c>
      <c r="E14" s="117">
        <v>-229302.6250815019</v>
      </c>
    </row>
    <row r="15" spans="1:5" s="73" customFormat="1" ht="18" customHeight="1" thickTop="1" x14ac:dyDescent="0.25">
      <c r="A15" s="61">
        <v>2015</v>
      </c>
      <c r="B15" s="62">
        <v>5598570.4833244402</v>
      </c>
      <c r="C15" s="63">
        <v>2.5249327585538994E-2</v>
      </c>
      <c r="D15" s="64">
        <v>-5.1655428724953989E-2</v>
      </c>
      <c r="E15" s="65">
        <v>-304948.82063190732</v>
      </c>
    </row>
    <row r="16" spans="1:5" s="73" customFormat="1" ht="18" customHeight="1" x14ac:dyDescent="0.25">
      <c r="A16" s="61">
        <v>2016</v>
      </c>
      <c r="B16" s="62">
        <v>5332141.5723812915</v>
      </c>
      <c r="C16" s="63">
        <v>-4.7588739257050983E-2</v>
      </c>
      <c r="D16" s="64">
        <v>-5.1791338571790413E-2</v>
      </c>
      <c r="E16" s="65">
        <v>-291242.59324098844</v>
      </c>
    </row>
    <row r="17" spans="1:5" s="73" customFormat="1" ht="18" customHeight="1" x14ac:dyDescent="0.25">
      <c r="A17" s="61">
        <v>2017</v>
      </c>
      <c r="B17" s="62">
        <v>5500687.2567740344</v>
      </c>
      <c r="C17" s="63">
        <v>3.1609379103089363E-2</v>
      </c>
      <c r="D17" s="64">
        <v>-1.3435747032405576E-2</v>
      </c>
      <c r="E17" s="65">
        <v>-74912.345814358443</v>
      </c>
    </row>
    <row r="18" spans="1:5" s="73" customFormat="1" ht="18" customHeight="1" x14ac:dyDescent="0.25">
      <c r="A18" s="61">
        <v>2018</v>
      </c>
      <c r="B18" s="62">
        <v>5327200.8199617425</v>
      </c>
      <c r="C18" s="63">
        <v>-3.1539047525133368E-2</v>
      </c>
      <c r="D18" s="64">
        <v>-4.7703047747610028E-2</v>
      </c>
      <c r="E18" s="65">
        <v>-266853.43733872566</v>
      </c>
    </row>
    <row r="19" spans="1:5" s="73" customFormat="1" ht="18" customHeight="1" x14ac:dyDescent="0.25">
      <c r="A19" s="61">
        <v>2019</v>
      </c>
      <c r="B19" s="62">
        <v>5339530.2166434266</v>
      </c>
      <c r="C19" s="63">
        <v>2.3144231085645561E-3</v>
      </c>
      <c r="D19" s="64">
        <v>-9.4995588167294809E-2</v>
      </c>
      <c r="E19" s="65">
        <v>-560474.40966602694</v>
      </c>
    </row>
    <row r="20" spans="1:5" s="73" customFormat="1" ht="18" customHeight="1" x14ac:dyDescent="0.25">
      <c r="A20" s="61">
        <v>2020</v>
      </c>
      <c r="B20" s="62">
        <v>5610236.6965446807</v>
      </c>
      <c r="C20" s="63">
        <v>5.0698557535540534E-2</v>
      </c>
      <c r="D20" s="64">
        <v>-0.10121152095028862</v>
      </c>
      <c r="E20" s="65">
        <v>-631762.20232458506</v>
      </c>
    </row>
    <row r="21" spans="1:5" s="73" customFormat="1" ht="18" customHeight="1" x14ac:dyDescent="0.25">
      <c r="A21" s="61">
        <v>2021</v>
      </c>
      <c r="B21" s="62">
        <v>6268399.9861821765</v>
      </c>
      <c r="C21" s="63">
        <v>0.11731470974172176</v>
      </c>
      <c r="D21" s="64">
        <v>-9.7470520379383085E-2</v>
      </c>
      <c r="E21" s="65">
        <v>-676968.70007628482</v>
      </c>
    </row>
    <row r="22" spans="1:5" s="73" customFormat="1" ht="18" customHeight="1" x14ac:dyDescent="0.25">
      <c r="A22" s="61">
        <v>2022</v>
      </c>
      <c r="B22" s="62">
        <v>6638803.4655161556</v>
      </c>
      <c r="C22" s="63">
        <v>5.9090594115002615E-2</v>
      </c>
      <c r="D22" s="64">
        <v>-0.10175388773516991</v>
      </c>
      <c r="E22" s="65">
        <v>-752047.85559575353</v>
      </c>
    </row>
    <row r="23" spans="1:5" s="73" customFormat="1" ht="18" customHeight="1" x14ac:dyDescent="0.25">
      <c r="A23" s="61">
        <v>2023</v>
      </c>
      <c r="B23" s="62">
        <v>7033614.5930884629</v>
      </c>
      <c r="C23" s="63">
        <v>5.9470223756896701E-2</v>
      </c>
      <c r="D23" s="64">
        <v>-0.10448241662932911</v>
      </c>
      <c r="E23" s="65">
        <v>-820630.50907289051</v>
      </c>
    </row>
    <row r="24" spans="1:5" s="73" customFormat="1" ht="18" customHeight="1" x14ac:dyDescent="0.25">
      <c r="A24" s="61">
        <v>2024</v>
      </c>
      <c r="B24" s="62">
        <v>7454323.2236271407</v>
      </c>
      <c r="C24" s="63">
        <v>5.981400103327883E-2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6" t="s">
        <v>112</v>
      </c>
      <c r="B27" s="3"/>
      <c r="C27" s="3"/>
    </row>
    <row r="28" spans="1:5" ht="21.75" customHeight="1" x14ac:dyDescent="0.3">
      <c r="A28" s="36" t="s">
        <v>37</v>
      </c>
      <c r="B28" s="3"/>
      <c r="C28" s="3"/>
    </row>
    <row r="29" spans="1:5" ht="21.75" customHeight="1" x14ac:dyDescent="0.3">
      <c r="A29" s="26" t="s">
        <v>224</v>
      </c>
      <c r="B29" s="3"/>
      <c r="C29" s="3"/>
    </row>
    <row r="30" spans="1:5" ht="21.75" customHeight="1" x14ac:dyDescent="0.3">
      <c r="A30" s="147" t="str">
        <f>Headings!F13</f>
        <v>Page 13</v>
      </c>
      <c r="B30" s="148"/>
      <c r="C30" s="148"/>
      <c r="D30" s="148"/>
      <c r="E30" s="14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2" t="str">
        <f>Headings!E14</f>
        <v>March 2015 Investment Pool Nominal Rate of Return Forecast</v>
      </c>
      <c r="B1" s="153"/>
      <c r="C1" s="153"/>
      <c r="D1" s="153"/>
    </row>
    <row r="2" spans="1:4" ht="21.75" customHeight="1" x14ac:dyDescent="0.3">
      <c r="A2" s="152" t="s">
        <v>113</v>
      </c>
      <c r="B2" s="149"/>
      <c r="C2" s="149"/>
      <c r="D2" s="149"/>
    </row>
    <row r="4" spans="1:4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4" s="73" customFormat="1" ht="18" customHeight="1" x14ac:dyDescent="0.25">
      <c r="A5" s="56">
        <v>2005</v>
      </c>
      <c r="B5" s="59">
        <v>3.1541670000000001E-2</v>
      </c>
      <c r="C5" s="114" t="s">
        <v>105</v>
      </c>
      <c r="D5" s="71">
        <v>0</v>
      </c>
    </row>
    <row r="6" spans="1:4" s="73" customFormat="1" ht="18" customHeight="1" x14ac:dyDescent="0.25">
      <c r="A6" s="61">
        <v>2006</v>
      </c>
      <c r="B6" s="80">
        <v>4.6833329999999999E-2</v>
      </c>
      <c r="C6" s="63">
        <v>1.5291659999999999E-2</v>
      </c>
      <c r="D6" s="64">
        <v>0</v>
      </c>
    </row>
    <row r="7" spans="1:4" s="73" customFormat="1" ht="18" customHeight="1" x14ac:dyDescent="0.25">
      <c r="A7" s="61">
        <v>2007</v>
      </c>
      <c r="B7" s="80">
        <v>5.0849999999999999E-2</v>
      </c>
      <c r="C7" s="63">
        <v>4.01667E-3</v>
      </c>
      <c r="D7" s="64">
        <v>0</v>
      </c>
    </row>
    <row r="8" spans="1:4" s="73" customFormat="1" ht="18" customHeight="1" x14ac:dyDescent="0.25">
      <c r="A8" s="61">
        <v>2008</v>
      </c>
      <c r="B8" s="80">
        <v>3.295E-2</v>
      </c>
      <c r="C8" s="63">
        <v>-1.7899999999999999E-2</v>
      </c>
      <c r="D8" s="64">
        <v>0</v>
      </c>
    </row>
    <row r="9" spans="1:4" s="73" customFormat="1" ht="18" customHeight="1" x14ac:dyDescent="0.25">
      <c r="A9" s="61">
        <v>2009</v>
      </c>
      <c r="B9" s="80">
        <v>1.755E-2</v>
      </c>
      <c r="C9" s="63">
        <v>-1.54E-2</v>
      </c>
      <c r="D9" s="64">
        <v>0</v>
      </c>
    </row>
    <row r="10" spans="1:4" s="73" customFormat="1" ht="18" customHeight="1" x14ac:dyDescent="0.25">
      <c r="A10" s="61">
        <v>2010</v>
      </c>
      <c r="B10" s="80">
        <v>9.6100000000000005E-3</v>
      </c>
      <c r="C10" s="63">
        <v>-7.9399999999999991E-3</v>
      </c>
      <c r="D10" s="64">
        <v>0</v>
      </c>
    </row>
    <row r="11" spans="1:4" s="73" customFormat="1" ht="18" customHeight="1" x14ac:dyDescent="0.25">
      <c r="A11" s="61">
        <v>2011</v>
      </c>
      <c r="B11" s="80">
        <v>6.1999999999999998E-3</v>
      </c>
      <c r="C11" s="63">
        <v>-3.4100000000000007E-3</v>
      </c>
      <c r="D11" s="64">
        <v>0</v>
      </c>
    </row>
    <row r="12" spans="1:4" s="73" customFormat="1" ht="18" customHeight="1" x14ac:dyDescent="0.25">
      <c r="A12" s="61">
        <v>2012</v>
      </c>
      <c r="B12" s="80">
        <v>5.5999999999999999E-3</v>
      </c>
      <c r="C12" s="63">
        <v>-5.9999999999999984E-4</v>
      </c>
      <c r="D12" s="64">
        <v>0</v>
      </c>
    </row>
    <row r="13" spans="1:4" s="73" customFormat="1" ht="18" customHeight="1" x14ac:dyDescent="0.25">
      <c r="A13" s="61">
        <v>2013</v>
      </c>
      <c r="B13" s="80">
        <v>5.1000000000000004E-3</v>
      </c>
      <c r="C13" s="63">
        <v>-4.9999999999999958E-4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5.0556999999999894E-3</v>
      </c>
      <c r="C14" s="68">
        <v>-4.4300000000010997E-5</v>
      </c>
      <c r="D14" s="79">
        <v>5.5699999999989265E-5</v>
      </c>
    </row>
    <row r="15" spans="1:4" s="73" customFormat="1" ht="18" customHeight="1" thickTop="1" x14ac:dyDescent="0.25">
      <c r="A15" s="61">
        <v>2015</v>
      </c>
      <c r="B15" s="80">
        <v>5.5000000000000005E-3</v>
      </c>
      <c r="C15" s="63">
        <v>4.4430000000001118E-4</v>
      </c>
      <c r="D15" s="64">
        <v>0</v>
      </c>
    </row>
    <row r="16" spans="1:4" s="73" customFormat="1" ht="18" customHeight="1" x14ac:dyDescent="0.25">
      <c r="A16" s="61">
        <v>2016</v>
      </c>
      <c r="B16" s="80">
        <v>8.0000000000000002E-3</v>
      </c>
      <c r="C16" s="63">
        <v>2.4999999999999996E-3</v>
      </c>
      <c r="D16" s="64">
        <v>1.0000000000000009E-3</v>
      </c>
    </row>
    <row r="17" spans="1:4" s="73" customFormat="1" ht="18" customHeight="1" x14ac:dyDescent="0.25">
      <c r="A17" s="61">
        <v>2017</v>
      </c>
      <c r="B17" s="80">
        <v>1.1000000000000001E-2</v>
      </c>
      <c r="C17" s="63">
        <v>3.0000000000000009E-3</v>
      </c>
      <c r="D17" s="64">
        <v>-9.9999999999999915E-4</v>
      </c>
    </row>
    <row r="18" spans="1:4" s="73" customFormat="1" ht="18" customHeight="1" x14ac:dyDescent="0.25">
      <c r="A18" s="61">
        <v>2018</v>
      </c>
      <c r="B18" s="80">
        <v>1.5444348203134799E-2</v>
      </c>
      <c r="C18" s="63">
        <v>4.4443482031347979E-3</v>
      </c>
      <c r="D18" s="64">
        <v>-3.7106948075082014E-3</v>
      </c>
    </row>
    <row r="19" spans="1:4" s="73" customFormat="1" ht="18" customHeight="1" x14ac:dyDescent="0.25">
      <c r="A19" s="61">
        <v>2019</v>
      </c>
      <c r="B19" s="80">
        <v>2.1870658877195002E-2</v>
      </c>
      <c r="C19" s="63">
        <v>6.4263106740602028E-3</v>
      </c>
      <c r="D19" s="64">
        <v>-3.5856853510524977E-3</v>
      </c>
    </row>
    <row r="20" spans="1:4" s="73" customFormat="1" ht="18" customHeight="1" x14ac:dyDescent="0.25">
      <c r="A20" s="61">
        <v>2020</v>
      </c>
      <c r="B20" s="80">
        <v>2.6999732170942599E-2</v>
      </c>
      <c r="C20" s="63">
        <v>5.129073293747597E-3</v>
      </c>
      <c r="D20" s="64">
        <v>-3.4550661418586009E-3</v>
      </c>
    </row>
    <row r="21" spans="1:4" s="73" customFormat="1" ht="18" customHeight="1" x14ac:dyDescent="0.25">
      <c r="A21" s="61">
        <v>2021</v>
      </c>
      <c r="B21" s="80">
        <v>3.0777996296108601E-2</v>
      </c>
      <c r="C21" s="63">
        <v>3.7782641251660025E-3</v>
      </c>
      <c r="D21" s="64">
        <v>-3.3879760793620005E-3</v>
      </c>
    </row>
    <row r="22" spans="1:4" s="73" customFormat="1" ht="18" customHeight="1" x14ac:dyDescent="0.25">
      <c r="A22" s="61">
        <v>2022</v>
      </c>
      <c r="B22" s="80">
        <v>3.36160599783593E-2</v>
      </c>
      <c r="C22" s="63">
        <v>2.8380636822506987E-3</v>
      </c>
      <c r="D22" s="64">
        <v>-3.3315541489349967E-3</v>
      </c>
    </row>
    <row r="23" spans="1:4" s="73" customFormat="1" ht="18" customHeight="1" x14ac:dyDescent="0.25">
      <c r="A23" s="61">
        <v>2023</v>
      </c>
      <c r="B23" s="80">
        <v>3.5748100835767703E-2</v>
      </c>
      <c r="C23" s="63">
        <v>2.1320408574084029E-3</v>
      </c>
      <c r="D23" s="64">
        <v>-3.2854859451771981E-3</v>
      </c>
    </row>
    <row r="24" spans="1:4" s="73" customFormat="1" ht="18" customHeight="1" x14ac:dyDescent="0.25">
      <c r="A24" s="61">
        <v>2024</v>
      </c>
      <c r="B24" s="80">
        <v>3.7347660903579799E-2</v>
      </c>
      <c r="C24" s="63">
        <v>1.5995600678120961E-3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6" t="s">
        <v>24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Headings!F14</f>
        <v>Page 14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2" t="str">
        <f>Headings!E15</f>
        <v>March 2015 Investment Pool Real Rate of Return Forecast</v>
      </c>
      <c r="B1" s="153"/>
      <c r="C1" s="153"/>
      <c r="D1" s="153"/>
    </row>
    <row r="2" spans="1:4" ht="21.75" customHeight="1" x14ac:dyDescent="0.3">
      <c r="A2" s="152" t="s">
        <v>113</v>
      </c>
      <c r="B2" s="149"/>
      <c r="C2" s="149"/>
      <c r="D2" s="149"/>
    </row>
    <row r="4" spans="1:4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4" s="73" customFormat="1" ht="18" customHeight="1" x14ac:dyDescent="0.25">
      <c r="A5" s="56">
        <v>2005</v>
      </c>
      <c r="B5" s="59">
        <v>3.2009890109887498E-3</v>
      </c>
      <c r="C5" s="114" t="s">
        <v>105</v>
      </c>
      <c r="D5" s="71">
        <v>0</v>
      </c>
    </row>
    <row r="6" spans="1:4" s="73" customFormat="1" ht="18" customHeight="1" x14ac:dyDescent="0.25">
      <c r="A6" s="61">
        <v>2006</v>
      </c>
      <c r="B6" s="80">
        <v>9.5152504816955492E-3</v>
      </c>
      <c r="C6" s="63">
        <v>6.3142614707067998E-3</v>
      </c>
      <c r="D6" s="64">
        <v>0</v>
      </c>
    </row>
    <row r="7" spans="1:4" s="73" customFormat="1" ht="18" customHeight="1" x14ac:dyDescent="0.25">
      <c r="A7" s="61">
        <v>2007</v>
      </c>
      <c r="B7" s="80">
        <v>1.1585042846014E-2</v>
      </c>
      <c r="C7" s="63">
        <v>2.0697923643184513E-3</v>
      </c>
      <c r="D7" s="64">
        <v>0</v>
      </c>
    </row>
    <row r="8" spans="1:4" s="73" customFormat="1" ht="18" customHeight="1" x14ac:dyDescent="0.25">
      <c r="A8" s="61">
        <v>2008</v>
      </c>
      <c r="B8" s="80">
        <v>-8.69965708284548E-3</v>
      </c>
      <c r="C8" s="63">
        <v>-2.0284699928859479E-2</v>
      </c>
      <c r="D8" s="64">
        <v>0</v>
      </c>
    </row>
    <row r="9" spans="1:4" s="73" customFormat="1" ht="18" customHeight="1" x14ac:dyDescent="0.25">
      <c r="A9" s="61">
        <v>2009</v>
      </c>
      <c r="B9" s="80">
        <v>1.1657044481214501E-2</v>
      </c>
      <c r="C9" s="63">
        <v>2.0356701564059981E-2</v>
      </c>
      <c r="D9" s="64">
        <v>0</v>
      </c>
    </row>
    <row r="10" spans="1:4" s="73" customFormat="1" ht="18" customHeight="1" x14ac:dyDescent="0.25">
      <c r="A10" s="61">
        <v>2010</v>
      </c>
      <c r="B10" s="80">
        <v>6.6483265032442097E-3</v>
      </c>
      <c r="C10" s="63">
        <v>-5.0087179779702909E-3</v>
      </c>
      <c r="D10" s="64">
        <v>0</v>
      </c>
    </row>
    <row r="11" spans="1:4" s="73" customFormat="1" ht="18" customHeight="1" x14ac:dyDescent="0.25">
      <c r="A11" s="61">
        <v>2011</v>
      </c>
      <c r="B11" s="80">
        <v>-2.00481318067578E-2</v>
      </c>
      <c r="C11" s="63">
        <v>-2.6696458310002009E-2</v>
      </c>
      <c r="D11" s="64">
        <v>0</v>
      </c>
    </row>
    <row r="12" spans="1:4" s="73" customFormat="1" ht="18" customHeight="1" x14ac:dyDescent="0.25">
      <c r="A12" s="61">
        <v>2012</v>
      </c>
      <c r="B12" s="80">
        <v>-1.9300000000000001E-2</v>
      </c>
      <c r="C12" s="63">
        <v>7.4813180675779856E-4</v>
      </c>
      <c r="D12" s="64">
        <v>0</v>
      </c>
    </row>
    <row r="13" spans="1:4" s="73" customFormat="1" ht="18" customHeight="1" x14ac:dyDescent="0.25">
      <c r="A13" s="61">
        <v>2013</v>
      </c>
      <c r="B13" s="80">
        <v>-6.9663760592472146E-3</v>
      </c>
      <c r="C13" s="63">
        <v>1.2333623940752787E-2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-1.3144281885471898E-2</v>
      </c>
      <c r="C14" s="68">
        <v>-6.1779058262246833E-3</v>
      </c>
      <c r="D14" s="79">
        <v>1.3836499036115057E-3</v>
      </c>
    </row>
    <row r="15" spans="1:4" s="73" customFormat="1" ht="18" customHeight="1" thickTop="1" x14ac:dyDescent="0.25">
      <c r="A15" s="61">
        <v>2015</v>
      </c>
      <c r="B15" s="80">
        <v>-2.0284042899751942E-3</v>
      </c>
      <c r="C15" s="63">
        <v>1.1115877595496704E-2</v>
      </c>
      <c r="D15" s="64">
        <v>1.2762133427171807E-2</v>
      </c>
    </row>
    <row r="16" spans="1:4" s="73" customFormat="1" ht="18" customHeight="1" x14ac:dyDescent="0.25">
      <c r="A16" s="61">
        <v>2016</v>
      </c>
      <c r="B16" s="80">
        <v>-1.3360494048426652E-2</v>
      </c>
      <c r="C16" s="63">
        <v>-1.1332089758451458E-2</v>
      </c>
      <c r="D16" s="64">
        <v>-1.3235926218361227E-3</v>
      </c>
    </row>
    <row r="17" spans="1:4" s="73" customFormat="1" ht="18" customHeight="1" x14ac:dyDescent="0.25">
      <c r="A17" s="61">
        <v>2017</v>
      </c>
      <c r="B17" s="80">
        <v>-1.3108737831702078E-2</v>
      </c>
      <c r="C17" s="63">
        <v>2.517562167245746E-4</v>
      </c>
      <c r="D17" s="64">
        <v>-4.329075165586449E-3</v>
      </c>
    </row>
    <row r="18" spans="1:4" s="73" customFormat="1" ht="18" customHeight="1" x14ac:dyDescent="0.25">
      <c r="A18" s="61">
        <v>2018</v>
      </c>
      <c r="B18" s="80">
        <v>-9.4993928715363385E-3</v>
      </c>
      <c r="C18" s="63">
        <v>3.609344960165739E-3</v>
      </c>
      <c r="D18" s="64">
        <v>-6.5156770609581249E-3</v>
      </c>
    </row>
    <row r="19" spans="1:4" s="73" customFormat="1" ht="18" customHeight="1" x14ac:dyDescent="0.25">
      <c r="A19" s="61">
        <v>2019</v>
      </c>
      <c r="B19" s="80">
        <v>-2.5847975400781209E-3</v>
      </c>
      <c r="C19" s="63">
        <v>6.9145953314582176E-3</v>
      </c>
      <c r="D19" s="64">
        <v>-6.7024962510802144E-3</v>
      </c>
    </row>
    <row r="20" spans="1:4" s="73" customFormat="1" ht="18" customHeight="1" x14ac:dyDescent="0.25">
      <c r="A20" s="61">
        <v>2020</v>
      </c>
      <c r="B20" s="80">
        <v>7.043735523253325E-4</v>
      </c>
      <c r="C20" s="63">
        <v>3.2891710924034534E-3</v>
      </c>
      <c r="D20" s="64">
        <v>-5.2105466869711847E-3</v>
      </c>
    </row>
    <row r="21" spans="1:4" s="73" customFormat="1" ht="18" customHeight="1" x14ac:dyDescent="0.25">
      <c r="A21" s="61">
        <v>2021</v>
      </c>
      <c r="B21" s="80">
        <v>4.3395664127239275E-3</v>
      </c>
      <c r="C21" s="63">
        <v>3.635192860398595E-3</v>
      </c>
      <c r="D21" s="64">
        <v>-4.5175413535594178E-3</v>
      </c>
    </row>
    <row r="22" spans="1:4" s="73" customFormat="1" ht="18" customHeight="1" x14ac:dyDescent="0.25">
      <c r="A22" s="61">
        <v>2022</v>
      </c>
      <c r="B22" s="80">
        <v>7.5463354317821807E-3</v>
      </c>
      <c r="C22" s="63">
        <v>3.2067690190582532E-3</v>
      </c>
      <c r="D22" s="64">
        <v>-3.837691256679765E-3</v>
      </c>
    </row>
    <row r="23" spans="1:4" s="73" customFormat="1" ht="18" customHeight="1" x14ac:dyDescent="0.25">
      <c r="A23" s="61">
        <v>2023</v>
      </c>
      <c r="B23" s="80">
        <v>9.6728483017758382E-3</v>
      </c>
      <c r="C23" s="63">
        <v>2.1265128699936575E-3</v>
      </c>
      <c r="D23" s="64">
        <v>-3.5499421932452258E-3</v>
      </c>
    </row>
    <row r="24" spans="1:4" s="73" customFormat="1" ht="18" customHeight="1" x14ac:dyDescent="0.25">
      <c r="A24" s="61">
        <v>2024</v>
      </c>
      <c r="B24" s="80">
        <v>1.124216241676379E-2</v>
      </c>
      <c r="C24" s="63">
        <v>1.5693141149879519E-3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51</v>
      </c>
      <c r="B27" s="3"/>
      <c r="C27" s="3"/>
    </row>
    <row r="28" spans="1:4" ht="21.75" customHeight="1" x14ac:dyDescent="0.3">
      <c r="A28" s="37" t="s">
        <v>14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Headings!F15</f>
        <v>Page 15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2" t="str">
        <f>Headings!E16</f>
        <v>March 2015 National CPI-U Forecast</v>
      </c>
      <c r="B1" s="153"/>
      <c r="C1" s="153"/>
      <c r="D1" s="153"/>
    </row>
    <row r="2" spans="1:4" ht="21.75" customHeight="1" x14ac:dyDescent="0.3">
      <c r="A2" s="152" t="s">
        <v>113</v>
      </c>
      <c r="B2" s="149"/>
      <c r="C2" s="149"/>
      <c r="D2" s="149"/>
    </row>
    <row r="4" spans="1:4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4" s="73" customFormat="1" ht="18" customHeight="1" x14ac:dyDescent="0.25">
      <c r="A5" s="56">
        <v>2005</v>
      </c>
      <c r="B5" s="59">
        <v>3.3880359978824798E-2</v>
      </c>
      <c r="C5" s="114" t="s">
        <v>105</v>
      </c>
      <c r="D5" s="71">
        <v>0</v>
      </c>
    </row>
    <row r="6" spans="1:4" s="73" customFormat="1" ht="18" customHeight="1" x14ac:dyDescent="0.25">
      <c r="A6" s="61">
        <v>2006</v>
      </c>
      <c r="B6" s="80">
        <v>3.2258064516128997E-2</v>
      </c>
      <c r="C6" s="63">
        <v>-1.6222954626958011E-3</v>
      </c>
      <c r="D6" s="64">
        <v>0</v>
      </c>
    </row>
    <row r="7" spans="1:4" s="73" customFormat="1" ht="18" customHeight="1" x14ac:dyDescent="0.25">
      <c r="A7" s="61">
        <v>2007</v>
      </c>
      <c r="B7" s="80">
        <v>2.84821428571429E-2</v>
      </c>
      <c r="C7" s="63">
        <v>-3.7759216589860964E-3</v>
      </c>
      <c r="D7" s="64">
        <v>0</v>
      </c>
    </row>
    <row r="8" spans="1:4" s="73" customFormat="1" ht="18" customHeight="1" x14ac:dyDescent="0.25">
      <c r="A8" s="61">
        <v>2008</v>
      </c>
      <c r="B8" s="80">
        <v>3.8395501152684801E-2</v>
      </c>
      <c r="C8" s="63">
        <v>9.9133582955419006E-3</v>
      </c>
      <c r="D8" s="64">
        <v>0</v>
      </c>
    </row>
    <row r="9" spans="1:4" s="73" customFormat="1" ht="18" customHeight="1" x14ac:dyDescent="0.25">
      <c r="A9" s="61">
        <v>2009</v>
      </c>
      <c r="B9" s="80">
        <v>-3.5577767146764898E-3</v>
      </c>
      <c r="C9" s="63">
        <v>-4.1953277867361291E-2</v>
      </c>
      <c r="D9" s="64">
        <v>0</v>
      </c>
    </row>
    <row r="10" spans="1:4" s="73" customFormat="1" ht="18" customHeight="1" x14ac:dyDescent="0.25">
      <c r="A10" s="61">
        <v>2010</v>
      </c>
      <c r="B10" s="80">
        <v>1.64027650242148E-2</v>
      </c>
      <c r="C10" s="63">
        <v>1.996054173889129E-2</v>
      </c>
      <c r="D10" s="64">
        <v>0</v>
      </c>
    </row>
    <row r="11" spans="1:4" s="73" customFormat="1" ht="18" customHeight="1" x14ac:dyDescent="0.25">
      <c r="A11" s="61">
        <v>2011</v>
      </c>
      <c r="B11" s="80">
        <v>3.1565285981582696E-2</v>
      </c>
      <c r="C11" s="63">
        <v>1.5162520957367896E-2</v>
      </c>
      <c r="D11" s="64">
        <v>0</v>
      </c>
    </row>
    <row r="12" spans="1:4" s="73" customFormat="1" ht="18" customHeight="1" x14ac:dyDescent="0.25">
      <c r="A12" s="61">
        <v>2012</v>
      </c>
      <c r="B12" s="80">
        <v>2.0694499397614301E-2</v>
      </c>
      <c r="C12" s="63">
        <v>-1.0870786583968395E-2</v>
      </c>
      <c r="D12" s="64">
        <v>3.9761429912466006E-10</v>
      </c>
    </row>
    <row r="13" spans="1:4" s="73" customFormat="1" ht="18" customHeight="1" x14ac:dyDescent="0.25">
      <c r="A13" s="61">
        <v>2013</v>
      </c>
      <c r="B13" s="80">
        <v>1.46475953204352E-2</v>
      </c>
      <c r="C13" s="63">
        <v>-6.0469040771791004E-3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1.62218778572869E-2</v>
      </c>
      <c r="C14" s="68">
        <v>1.5742825368517E-3</v>
      </c>
      <c r="D14" s="79">
        <v>-3.4524359890062001E-3</v>
      </c>
    </row>
    <row r="15" spans="1:4" s="73" customFormat="1" ht="18" customHeight="1" thickTop="1" x14ac:dyDescent="0.25">
      <c r="A15" s="61">
        <v>2015</v>
      </c>
      <c r="B15" s="80">
        <v>2.9965876604771103E-3</v>
      </c>
      <c r="C15" s="63">
        <v>-1.322529019680979E-2</v>
      </c>
      <c r="D15" s="64">
        <v>-1.7083308130977391E-2</v>
      </c>
    </row>
    <row r="16" spans="1:4" s="73" customFormat="1" ht="18" customHeight="1" x14ac:dyDescent="0.25">
      <c r="A16" s="61">
        <v>2016</v>
      </c>
      <c r="B16" s="80">
        <v>2.29927050420413E-2</v>
      </c>
      <c r="C16" s="63">
        <v>1.9996117381564191E-2</v>
      </c>
      <c r="D16" s="64">
        <v>2.6092820528720966E-3</v>
      </c>
    </row>
    <row r="17" spans="1:4" s="73" customFormat="1" ht="18" customHeight="1" x14ac:dyDescent="0.25">
      <c r="A17" s="61">
        <v>2017</v>
      </c>
      <c r="B17" s="80">
        <v>2.6765007326056498E-2</v>
      </c>
      <c r="C17" s="63">
        <v>3.7723022840151985E-3</v>
      </c>
      <c r="D17" s="64">
        <v>4.9352801424414998E-3</v>
      </c>
    </row>
    <row r="18" spans="1:4" s="73" customFormat="1" ht="18" customHeight="1" x14ac:dyDescent="0.25">
      <c r="A18" s="61">
        <v>2018</v>
      </c>
      <c r="B18" s="80">
        <v>2.7506606148851399E-2</v>
      </c>
      <c r="C18" s="63">
        <v>7.4159882279490122E-4</v>
      </c>
      <c r="D18" s="64">
        <v>4.3459201935802001E-3</v>
      </c>
    </row>
    <row r="19" spans="1:4" s="73" customFormat="1" ht="18" customHeight="1" x14ac:dyDescent="0.25">
      <c r="A19" s="61">
        <v>2019</v>
      </c>
      <c r="B19" s="80">
        <v>2.6268660730165299E-2</v>
      </c>
      <c r="C19" s="63">
        <v>-1.2379454186861004E-3</v>
      </c>
      <c r="D19" s="64">
        <v>3.8567738958883956E-3</v>
      </c>
    </row>
    <row r="20" spans="1:4" s="73" customFormat="1" ht="18" customHeight="1" x14ac:dyDescent="0.25">
      <c r="A20" s="61">
        <v>2020</v>
      </c>
      <c r="B20" s="80">
        <v>2.6964393427321102E-2</v>
      </c>
      <c r="C20" s="63">
        <v>6.9573269715580283E-4</v>
      </c>
      <c r="D20" s="64">
        <v>2.9278598309065013E-3</v>
      </c>
    </row>
    <row r="21" spans="1:4" s="73" customFormat="1" ht="18" customHeight="1" x14ac:dyDescent="0.25">
      <c r="A21" s="61">
        <v>2021</v>
      </c>
      <c r="B21" s="80">
        <v>2.6559649513424398E-2</v>
      </c>
      <c r="C21" s="63">
        <v>-4.0474391389670392E-4</v>
      </c>
      <c r="D21" s="64">
        <v>2.0347639961929981E-3</v>
      </c>
    </row>
    <row r="22" spans="1:4" s="73" customFormat="1" ht="18" customHeight="1" x14ac:dyDescent="0.25">
      <c r="A22" s="61">
        <v>2022</v>
      </c>
      <c r="B22" s="80">
        <v>2.5219476398848802E-2</v>
      </c>
      <c r="C22" s="63">
        <v>-1.3401731145755956E-3</v>
      </c>
      <c r="D22" s="64">
        <v>7.1610069840320062E-4</v>
      </c>
    </row>
    <row r="23" spans="1:4" s="73" customFormat="1" ht="18" customHeight="1" x14ac:dyDescent="0.25">
      <c r="A23" s="61">
        <v>2023</v>
      </c>
      <c r="B23" s="80">
        <v>2.5421356597289103E-2</v>
      </c>
      <c r="C23" s="63">
        <v>2.0188019844030042E-4</v>
      </c>
      <c r="D23" s="64">
        <v>7.1056534399380547E-4</v>
      </c>
    </row>
    <row r="24" spans="1:4" s="73" customFormat="1" ht="18" customHeight="1" x14ac:dyDescent="0.25">
      <c r="A24" s="61">
        <v>2024</v>
      </c>
      <c r="B24" s="80">
        <v>2.51967157383765E-2</v>
      </c>
      <c r="C24" s="63">
        <v>-2.2464085891260241E-4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171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Headings!F16</f>
        <v>Page 16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5" ht="23.25" x14ac:dyDescent="0.3">
      <c r="A1" s="152" t="str">
        <f>Headings!E17</f>
        <v>March 2015 National CPI-W Forecast</v>
      </c>
      <c r="B1" s="153"/>
      <c r="C1" s="153"/>
      <c r="D1" s="153"/>
    </row>
    <row r="2" spans="1:5" ht="21.75" customHeight="1" x14ac:dyDescent="0.3">
      <c r="A2" s="152" t="s">
        <v>113</v>
      </c>
      <c r="B2" s="149"/>
      <c r="C2" s="149"/>
      <c r="D2" s="149"/>
    </row>
    <row r="4" spans="1:5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5" s="73" customFormat="1" ht="18" customHeight="1" x14ac:dyDescent="0.25">
      <c r="A5" s="56">
        <v>2005</v>
      </c>
      <c r="B5" s="59">
        <v>3.5230352303523095E-2</v>
      </c>
      <c r="C5" s="114" t="s">
        <v>105</v>
      </c>
      <c r="D5" s="130" t="s">
        <v>217</v>
      </c>
    </row>
    <row r="6" spans="1:5" s="73" customFormat="1" ht="18" customHeight="1" x14ac:dyDescent="0.25">
      <c r="A6" s="61">
        <v>2006</v>
      </c>
      <c r="B6" s="80">
        <v>3.1937172774869099E-2</v>
      </c>
      <c r="C6" s="63">
        <v>-3.2931795286539958E-3</v>
      </c>
      <c r="D6" s="115" t="s">
        <v>217</v>
      </c>
    </row>
    <row r="7" spans="1:5" s="73" customFormat="1" ht="18" customHeight="1" x14ac:dyDescent="0.25">
      <c r="A7" s="61">
        <v>2007</v>
      </c>
      <c r="B7" s="80">
        <v>2.8751902587519099E-2</v>
      </c>
      <c r="C7" s="63">
        <v>-3.1852701873500006E-3</v>
      </c>
      <c r="D7" s="115" t="s">
        <v>217</v>
      </c>
    </row>
    <row r="8" spans="1:5" s="73" customFormat="1" ht="18" customHeight="1" x14ac:dyDescent="0.25">
      <c r="A8" s="61">
        <v>2008</v>
      </c>
      <c r="B8" s="80">
        <v>4.0864637736909896E-2</v>
      </c>
      <c r="C8" s="63">
        <v>1.2112735149390798E-2</v>
      </c>
      <c r="D8" s="115" t="s">
        <v>217</v>
      </c>
    </row>
    <row r="9" spans="1:5" s="73" customFormat="1" ht="18" customHeight="1" x14ac:dyDescent="0.25">
      <c r="A9" s="61">
        <v>2009</v>
      </c>
      <c r="B9" s="80">
        <v>-6.7423822452180506E-3</v>
      </c>
      <c r="C9" s="63">
        <v>-4.7607019982127949E-2</v>
      </c>
      <c r="D9" s="115" t="s">
        <v>217</v>
      </c>
    </row>
    <row r="10" spans="1:5" s="73" customFormat="1" ht="18" customHeight="1" x14ac:dyDescent="0.25">
      <c r="A10" s="61">
        <v>2010</v>
      </c>
      <c r="B10" s="80">
        <v>2.0688832705242501E-2</v>
      </c>
      <c r="C10" s="63">
        <v>2.7431214950460553E-2</v>
      </c>
      <c r="D10" s="115" t="s">
        <v>217</v>
      </c>
    </row>
    <row r="11" spans="1:5" s="73" customFormat="1" ht="18" customHeight="1" x14ac:dyDescent="0.25">
      <c r="A11" s="61">
        <v>2011</v>
      </c>
      <c r="B11" s="80">
        <v>3.5556884940200997E-2</v>
      </c>
      <c r="C11" s="63">
        <v>1.4868052234958497E-2</v>
      </c>
      <c r="D11" s="115" t="s">
        <v>217</v>
      </c>
    </row>
    <row r="12" spans="1:5" s="73" customFormat="1" ht="18" customHeight="1" x14ac:dyDescent="0.25">
      <c r="A12" s="61">
        <v>2012</v>
      </c>
      <c r="B12" s="80">
        <v>2.10041746586935E-2</v>
      </c>
      <c r="C12" s="63">
        <v>-1.4552710281507498E-2</v>
      </c>
      <c r="D12" s="115" t="s">
        <v>217</v>
      </c>
    </row>
    <row r="13" spans="1:5" s="73" customFormat="1" ht="18" customHeight="1" x14ac:dyDescent="0.25">
      <c r="A13" s="61">
        <v>2013</v>
      </c>
      <c r="B13" s="80">
        <v>1.3680827833743602E-2</v>
      </c>
      <c r="C13" s="63">
        <v>-7.323346824949898E-3</v>
      </c>
      <c r="D13" s="115" t="s">
        <v>217</v>
      </c>
    </row>
    <row r="14" spans="1:5" s="73" customFormat="1" ht="18" customHeight="1" thickBot="1" x14ac:dyDescent="0.3">
      <c r="A14" s="66">
        <v>2014</v>
      </c>
      <c r="B14" s="82">
        <v>1.50311349880516E-2</v>
      </c>
      <c r="C14" s="68">
        <v>1.3503071543079989E-3</v>
      </c>
      <c r="D14" s="115" t="s">
        <v>217</v>
      </c>
      <c r="E14" s="83"/>
    </row>
    <row r="15" spans="1:5" s="73" customFormat="1" ht="18" customHeight="1" thickTop="1" x14ac:dyDescent="0.25">
      <c r="A15" s="61">
        <v>2015</v>
      </c>
      <c r="B15" s="80">
        <v>-9.5811089119133208E-4</v>
      </c>
      <c r="C15" s="63">
        <v>-1.5989245879242931E-2</v>
      </c>
      <c r="D15" s="129" t="s">
        <v>217</v>
      </c>
    </row>
    <row r="16" spans="1:5" s="73" customFormat="1" ht="18" customHeight="1" x14ac:dyDescent="0.25">
      <c r="A16" s="61">
        <v>2016</v>
      </c>
      <c r="B16" s="80">
        <v>2.3197261957848402E-2</v>
      </c>
      <c r="C16" s="63">
        <v>2.4155372849039732E-2</v>
      </c>
      <c r="D16" s="115" t="s">
        <v>217</v>
      </c>
    </row>
    <row r="17" spans="1:4" s="73" customFormat="1" ht="18" customHeight="1" x14ac:dyDescent="0.25">
      <c r="A17" s="61">
        <v>2017</v>
      </c>
      <c r="B17" s="80">
        <v>2.5504572663335598E-2</v>
      </c>
      <c r="C17" s="63">
        <v>2.3073107054871964E-3</v>
      </c>
      <c r="D17" s="115" t="s">
        <v>217</v>
      </c>
    </row>
    <row r="18" spans="1:4" s="73" customFormat="1" ht="18" customHeight="1" x14ac:dyDescent="0.25">
      <c r="A18" s="61">
        <v>2018</v>
      </c>
      <c r="B18" s="80">
        <v>2.62315423080276E-2</v>
      </c>
      <c r="C18" s="63">
        <v>7.2696964469200209E-4</v>
      </c>
      <c r="D18" s="115" t="s">
        <v>217</v>
      </c>
    </row>
    <row r="19" spans="1:4" s="73" customFormat="1" ht="18" customHeight="1" x14ac:dyDescent="0.25">
      <c r="A19" s="61">
        <v>2019</v>
      </c>
      <c r="B19" s="80">
        <v>2.5154059173077701E-2</v>
      </c>
      <c r="C19" s="63">
        <v>-1.0774831349498991E-3</v>
      </c>
      <c r="D19" s="115" t="s">
        <v>217</v>
      </c>
    </row>
    <row r="20" spans="1:4" s="73" customFormat="1" ht="18" customHeight="1" x14ac:dyDescent="0.25">
      <c r="A20" s="61">
        <v>2020</v>
      </c>
      <c r="B20" s="80">
        <v>2.5894449810101298E-2</v>
      </c>
      <c r="C20" s="63">
        <v>7.4039063702359756E-4</v>
      </c>
      <c r="D20" s="115" t="s">
        <v>217</v>
      </c>
    </row>
    <row r="21" spans="1:4" s="73" customFormat="1" ht="18" customHeight="1" x14ac:dyDescent="0.25">
      <c r="A21" s="61">
        <v>2021</v>
      </c>
      <c r="B21" s="80">
        <v>2.5615370634570298E-2</v>
      </c>
      <c r="C21" s="63">
        <v>-2.7907917553100098E-4</v>
      </c>
      <c r="D21" s="115" t="s">
        <v>217</v>
      </c>
    </row>
    <row r="22" spans="1:4" s="73" customFormat="1" ht="18" customHeight="1" x14ac:dyDescent="0.25">
      <c r="A22" s="61">
        <v>2022</v>
      </c>
      <c r="B22" s="80">
        <v>2.4483109890984501E-2</v>
      </c>
      <c r="C22" s="63">
        <v>-1.1322607435857966E-3</v>
      </c>
      <c r="D22" s="115" t="s">
        <v>217</v>
      </c>
    </row>
    <row r="23" spans="1:4" s="73" customFormat="1" ht="18" customHeight="1" x14ac:dyDescent="0.25">
      <c r="A23" s="61">
        <v>2023</v>
      </c>
      <c r="B23" s="80">
        <v>2.4721642821205699E-2</v>
      </c>
      <c r="C23" s="63">
        <v>2.3853293022119831E-4</v>
      </c>
      <c r="D23" s="115" t="s">
        <v>217</v>
      </c>
    </row>
    <row r="24" spans="1:4" s="73" customFormat="1" ht="18" customHeight="1" x14ac:dyDescent="0.25">
      <c r="A24" s="61">
        <v>2024</v>
      </c>
      <c r="B24" s="80">
        <v>2.4560798880620398E-2</v>
      </c>
      <c r="C24" s="63">
        <v>-1.6084394058530141E-4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42" t="s">
        <v>233</v>
      </c>
      <c r="B27" s="3"/>
      <c r="C27" s="3"/>
    </row>
    <row r="28" spans="1:4" ht="21.75" customHeight="1" x14ac:dyDescent="0.3">
      <c r="A28" s="3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Headings!F17</f>
        <v>Page 17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2" t="str">
        <f>Headings!E18</f>
        <v>March 2015 Seattle Annual CPI-U Forecast</v>
      </c>
      <c r="B1" s="153"/>
      <c r="C1" s="153"/>
      <c r="D1" s="153"/>
    </row>
    <row r="2" spans="1:4" ht="21.75" customHeight="1" x14ac:dyDescent="0.3">
      <c r="A2" s="152" t="s">
        <v>113</v>
      </c>
      <c r="B2" s="149"/>
      <c r="C2" s="149"/>
      <c r="D2" s="149"/>
    </row>
    <row r="4" spans="1:4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4" s="73" customFormat="1" ht="18" customHeight="1" x14ac:dyDescent="0.25">
      <c r="A5" s="56">
        <v>2005</v>
      </c>
      <c r="B5" s="59">
        <v>2.82485875706215E-2</v>
      </c>
      <c r="C5" s="114" t="s">
        <v>105</v>
      </c>
      <c r="D5" s="71">
        <v>0</v>
      </c>
    </row>
    <row r="6" spans="1:4" s="73" customFormat="1" ht="18" customHeight="1" x14ac:dyDescent="0.25">
      <c r="A6" s="61">
        <v>2006</v>
      </c>
      <c r="B6" s="80">
        <v>3.6963036963036905E-2</v>
      </c>
      <c r="C6" s="63">
        <v>8.7144493924154048E-3</v>
      </c>
      <c r="D6" s="64">
        <v>0</v>
      </c>
    </row>
    <row r="7" spans="1:4" s="73" customFormat="1" ht="18" customHeight="1" x14ac:dyDescent="0.25">
      <c r="A7" s="61">
        <v>2007</v>
      </c>
      <c r="B7" s="80">
        <v>3.8805394990366102E-2</v>
      </c>
      <c r="C7" s="63">
        <v>1.8423580273291967E-3</v>
      </c>
      <c r="D7" s="64">
        <v>0</v>
      </c>
    </row>
    <row r="8" spans="1:4" s="73" customFormat="1" ht="18" customHeight="1" x14ac:dyDescent="0.25">
      <c r="A8" s="61">
        <v>2008</v>
      </c>
      <c r="B8" s="80">
        <v>4.20252624550208E-2</v>
      </c>
      <c r="C8" s="63">
        <v>3.2198674646546979E-3</v>
      </c>
      <c r="D8" s="64">
        <v>0</v>
      </c>
    </row>
    <row r="9" spans="1:4" s="73" customFormat="1" ht="18" customHeight="1" x14ac:dyDescent="0.25">
      <c r="A9" s="61">
        <v>2009</v>
      </c>
      <c r="B9" s="80">
        <v>5.8250526212737493E-3</v>
      </c>
      <c r="C9" s="63">
        <v>-3.6200209833747048E-2</v>
      </c>
      <c r="D9" s="64">
        <v>0</v>
      </c>
    </row>
    <row r="10" spans="1:4" s="73" customFormat="1" ht="18" customHeight="1" x14ac:dyDescent="0.25">
      <c r="A10" s="61">
        <v>2010</v>
      </c>
      <c r="B10" s="80">
        <v>2.9421133664857503E-3</v>
      </c>
      <c r="C10" s="63">
        <v>-2.882939254787999E-3</v>
      </c>
      <c r="D10" s="64">
        <v>0</v>
      </c>
    </row>
    <row r="11" spans="1:4" s="73" customFormat="1" ht="18" customHeight="1" x14ac:dyDescent="0.25">
      <c r="A11" s="61">
        <v>2011</v>
      </c>
      <c r="B11" s="80">
        <v>2.67851234930058E-2</v>
      </c>
      <c r="C11" s="63">
        <v>2.3843010126520049E-2</v>
      </c>
      <c r="D11" s="64">
        <v>0</v>
      </c>
    </row>
    <row r="12" spans="1:4" s="73" customFormat="1" ht="18" customHeight="1" x14ac:dyDescent="0.25">
      <c r="A12" s="61">
        <v>2012</v>
      </c>
      <c r="B12" s="80">
        <v>2.53388610830667E-2</v>
      </c>
      <c r="C12" s="63">
        <v>-1.4462624099391003E-3</v>
      </c>
      <c r="D12" s="64">
        <v>0</v>
      </c>
    </row>
    <row r="13" spans="1:4" s="73" customFormat="1" ht="18" customHeight="1" x14ac:dyDescent="0.25">
      <c r="A13" s="61">
        <v>2013</v>
      </c>
      <c r="B13" s="80">
        <v>1.2151024666579899E-2</v>
      </c>
      <c r="C13" s="63">
        <v>-1.3187836416486801E-2</v>
      </c>
      <c r="D13" s="64">
        <v>0</v>
      </c>
    </row>
    <row r="14" spans="1:4" s="73" customFormat="1" ht="18" customHeight="1" thickBot="1" x14ac:dyDescent="0.3">
      <c r="A14" s="61">
        <v>2014</v>
      </c>
      <c r="B14" s="80">
        <v>1.8442393909663398E-2</v>
      </c>
      <c r="C14" s="64">
        <v>6.2913692430834993E-3</v>
      </c>
      <c r="D14" s="64">
        <v>-3.3051000138119013E-3</v>
      </c>
    </row>
    <row r="15" spans="1:4" s="73" customFormat="1" ht="18" customHeight="1" thickTop="1" x14ac:dyDescent="0.25">
      <c r="A15" s="76">
        <v>2015</v>
      </c>
      <c r="B15" s="69">
        <v>9.2733600384545794E-3</v>
      </c>
      <c r="C15" s="78">
        <v>-9.1690338712088187E-3</v>
      </c>
      <c r="D15" s="74">
        <v>-1.1643147103674421E-2</v>
      </c>
    </row>
    <row r="16" spans="1:4" s="73" customFormat="1" ht="18" customHeight="1" x14ac:dyDescent="0.25">
      <c r="A16" s="61">
        <v>2016</v>
      </c>
      <c r="B16" s="80">
        <v>2.32168976208834E-2</v>
      </c>
      <c r="C16" s="63">
        <v>1.3943537582428821E-2</v>
      </c>
      <c r="D16" s="64">
        <v>2.3789939537203035E-3</v>
      </c>
    </row>
    <row r="17" spans="1:4" s="73" customFormat="1" ht="18" customHeight="1" x14ac:dyDescent="0.25">
      <c r="A17" s="61">
        <v>2017</v>
      </c>
      <c r="B17" s="80">
        <v>2.6219721229173799E-2</v>
      </c>
      <c r="C17" s="63">
        <v>3.0028236082903989E-3</v>
      </c>
      <c r="D17" s="64">
        <v>4.0775933083630998E-3</v>
      </c>
    </row>
    <row r="18" spans="1:4" s="73" customFormat="1" ht="18" customHeight="1" x14ac:dyDescent="0.25">
      <c r="A18" s="61">
        <v>2018</v>
      </c>
      <c r="B18" s="80">
        <v>2.7255666049290302E-2</v>
      </c>
      <c r="C18" s="63">
        <v>1.0359448201165029E-3</v>
      </c>
      <c r="D18" s="64">
        <v>3.4835475974843017E-3</v>
      </c>
    </row>
    <row r="19" spans="1:4" s="73" customFormat="1" ht="18" customHeight="1" x14ac:dyDescent="0.25">
      <c r="A19" s="61">
        <v>2019</v>
      </c>
      <c r="B19" s="80">
        <v>2.6579195386264097E-2</v>
      </c>
      <c r="C19" s="63">
        <v>-6.7647066302620532E-4</v>
      </c>
      <c r="D19" s="64">
        <v>3.3899346499743979E-3</v>
      </c>
    </row>
    <row r="20" spans="1:4" s="73" customFormat="1" ht="18" customHeight="1" x14ac:dyDescent="0.25">
      <c r="A20" s="61">
        <v>2020</v>
      </c>
      <c r="B20" s="80">
        <v>2.8978083556535902E-2</v>
      </c>
      <c r="C20" s="63">
        <v>2.3988881702718054E-3</v>
      </c>
      <c r="D20" s="64">
        <v>3.2247096267375985E-3</v>
      </c>
    </row>
    <row r="21" spans="1:4" s="73" customFormat="1" ht="18" customHeight="1" x14ac:dyDescent="0.25">
      <c r="A21" s="61">
        <v>2021</v>
      </c>
      <c r="B21" s="80">
        <v>2.9038048958660898E-2</v>
      </c>
      <c r="C21" s="63">
        <v>5.9965402124995126E-5</v>
      </c>
      <c r="D21" s="64">
        <v>2.1367776825949973E-3</v>
      </c>
    </row>
    <row r="22" spans="1:4" s="73" customFormat="1" ht="18" customHeight="1" x14ac:dyDescent="0.25">
      <c r="A22" s="61">
        <v>2022</v>
      </c>
      <c r="B22" s="80">
        <v>2.8169547489508E-2</v>
      </c>
      <c r="C22" s="63">
        <v>-8.6850146915289778E-4</v>
      </c>
      <c r="D22" s="64">
        <v>9.8975232868800042E-4</v>
      </c>
    </row>
    <row r="23" spans="1:4" s="73" customFormat="1" ht="18" customHeight="1" x14ac:dyDescent="0.25">
      <c r="A23" s="61">
        <v>2023</v>
      </c>
      <c r="B23" s="80">
        <v>2.79828404108464E-2</v>
      </c>
      <c r="C23" s="63">
        <v>-1.867070786615993E-4</v>
      </c>
      <c r="D23" s="64">
        <v>5.1707698235670119E-4</v>
      </c>
    </row>
    <row r="24" spans="1:4" s="73" customFormat="1" ht="18" customHeight="1" x14ac:dyDescent="0.25">
      <c r="A24" s="61">
        <v>2024</v>
      </c>
      <c r="B24" s="80">
        <v>2.7952508616315101E-2</v>
      </c>
      <c r="C24" s="63">
        <v>-3.0331794531299888E-5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144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Headings!F18</f>
        <v>Page 18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2" t="str">
        <f>Headings!E19</f>
        <v>March 2015 June-June Average Seattle CPI-W Forecast</v>
      </c>
      <c r="B1" s="153"/>
      <c r="C1" s="153"/>
      <c r="D1" s="153"/>
    </row>
    <row r="2" spans="1:4" ht="21.75" customHeight="1" x14ac:dyDescent="0.3">
      <c r="A2" s="152" t="s">
        <v>113</v>
      </c>
      <c r="B2" s="149"/>
      <c r="C2" s="149"/>
      <c r="D2" s="149"/>
    </row>
    <row r="4" spans="1:4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4" s="73" customFormat="1" ht="18" customHeight="1" x14ac:dyDescent="0.25">
      <c r="A5" s="56">
        <v>2005</v>
      </c>
      <c r="B5" s="59">
        <v>2.3099999999999999E-2</v>
      </c>
      <c r="C5" s="114" t="s">
        <v>105</v>
      </c>
      <c r="D5" s="130" t="s">
        <v>217</v>
      </c>
    </row>
    <row r="6" spans="1:4" s="73" customFormat="1" ht="18" customHeight="1" x14ac:dyDescent="0.25">
      <c r="A6" s="61">
        <v>2006</v>
      </c>
      <c r="B6" s="80">
        <v>4.6199999999999998E-2</v>
      </c>
      <c r="C6" s="63">
        <v>2.3099999999999999E-2</v>
      </c>
      <c r="D6" s="115" t="s">
        <v>217</v>
      </c>
    </row>
    <row r="7" spans="1:4" s="73" customFormat="1" ht="18" customHeight="1" x14ac:dyDescent="0.25">
      <c r="A7" s="61">
        <v>2007</v>
      </c>
      <c r="B7" s="80">
        <v>3.3099999999999997E-2</v>
      </c>
      <c r="C7" s="63">
        <v>-1.3100000000000001E-2</v>
      </c>
      <c r="D7" s="115" t="s">
        <v>217</v>
      </c>
    </row>
    <row r="8" spans="1:4" s="73" customFormat="1" ht="18" customHeight="1" x14ac:dyDescent="0.25">
      <c r="A8" s="61">
        <v>2008</v>
      </c>
      <c r="B8" s="80">
        <v>6.1900000000000004E-2</v>
      </c>
      <c r="C8" s="63">
        <v>2.8800000000000006E-2</v>
      </c>
      <c r="D8" s="115" t="s">
        <v>217</v>
      </c>
    </row>
    <row r="9" spans="1:4" s="73" customFormat="1" ht="18" customHeight="1" x14ac:dyDescent="0.25">
      <c r="A9" s="61">
        <v>2009</v>
      </c>
      <c r="B9" s="80">
        <v>-7.0999999999999995E-3</v>
      </c>
      <c r="C9" s="63">
        <v>-6.9000000000000006E-2</v>
      </c>
      <c r="D9" s="115" t="s">
        <v>217</v>
      </c>
    </row>
    <row r="10" spans="1:4" s="73" customFormat="1" ht="18" customHeight="1" x14ac:dyDescent="0.25">
      <c r="A10" s="61">
        <v>2010</v>
      </c>
      <c r="B10" s="80">
        <v>-5.9999999999999995E-4</v>
      </c>
      <c r="C10" s="63">
        <v>6.4999999999999997E-3</v>
      </c>
      <c r="D10" s="115" t="s">
        <v>217</v>
      </c>
    </row>
    <row r="11" spans="1:4" s="73" customFormat="1" ht="18" customHeight="1" x14ac:dyDescent="0.25">
      <c r="A11" s="61">
        <v>2011</v>
      </c>
      <c r="B11" s="80">
        <v>3.7000000000000005E-2</v>
      </c>
      <c r="C11" s="63">
        <v>3.7600000000000008E-2</v>
      </c>
      <c r="D11" s="115" t="s">
        <v>217</v>
      </c>
    </row>
    <row r="12" spans="1:4" s="73" customFormat="1" ht="18" customHeight="1" x14ac:dyDescent="0.25">
      <c r="A12" s="61">
        <v>2012</v>
      </c>
      <c r="B12" s="80">
        <v>2.6699999999999998E-2</v>
      </c>
      <c r="C12" s="63">
        <v>-1.0300000000000007E-2</v>
      </c>
      <c r="D12" s="115" t="s">
        <v>217</v>
      </c>
    </row>
    <row r="13" spans="1:4" s="73" customFormat="1" ht="18" customHeight="1" x14ac:dyDescent="0.25">
      <c r="A13" s="61">
        <v>2013</v>
      </c>
      <c r="B13" s="80">
        <v>1.1599999999999999E-2</v>
      </c>
      <c r="C13" s="63">
        <v>-1.5099999999999999E-2</v>
      </c>
      <c r="D13" s="115" t="s">
        <v>217</v>
      </c>
    </row>
    <row r="14" spans="1:4" s="73" customFormat="1" ht="18" customHeight="1" thickBot="1" x14ac:dyDescent="0.3">
      <c r="A14" s="66">
        <v>2014</v>
      </c>
      <c r="B14" s="82">
        <v>2.23E-2</v>
      </c>
      <c r="C14" s="63">
        <v>1.0700000000000001E-2</v>
      </c>
      <c r="D14" s="115" t="s">
        <v>217</v>
      </c>
    </row>
    <row r="15" spans="1:4" s="73" customFormat="1" ht="18" customHeight="1" thickTop="1" x14ac:dyDescent="0.25">
      <c r="A15" s="61">
        <v>2015</v>
      </c>
      <c r="B15" s="80">
        <v>4.32925661193557E-3</v>
      </c>
      <c r="C15" s="74">
        <v>-1.7970743388064432E-2</v>
      </c>
      <c r="D15" s="129" t="s">
        <v>217</v>
      </c>
    </row>
    <row r="16" spans="1:4" s="73" customFormat="1" ht="18" customHeight="1" x14ac:dyDescent="0.25">
      <c r="A16" s="61">
        <v>2016</v>
      </c>
      <c r="B16" s="80">
        <v>2.0952605083192601E-2</v>
      </c>
      <c r="C16" s="63">
        <v>1.662334847125703E-2</v>
      </c>
      <c r="D16" s="115" t="s">
        <v>217</v>
      </c>
    </row>
    <row r="17" spans="1:4" s="73" customFormat="1" ht="18" customHeight="1" x14ac:dyDescent="0.25">
      <c r="A17" s="61">
        <v>2017</v>
      </c>
      <c r="B17" s="80">
        <v>2.5969566006098101E-2</v>
      </c>
      <c r="C17" s="63">
        <v>5.0169609229054994E-3</v>
      </c>
      <c r="D17" s="115" t="s">
        <v>217</v>
      </c>
    </row>
    <row r="18" spans="1:4" s="73" customFormat="1" ht="18" customHeight="1" x14ac:dyDescent="0.25">
      <c r="A18" s="61">
        <v>2018</v>
      </c>
      <c r="B18" s="80">
        <v>2.6993827071670303E-2</v>
      </c>
      <c r="C18" s="63">
        <v>1.0242610655722025E-3</v>
      </c>
      <c r="D18" s="115" t="s">
        <v>217</v>
      </c>
    </row>
    <row r="19" spans="1:4" s="73" customFormat="1" ht="18" customHeight="1" x14ac:dyDescent="0.25">
      <c r="A19" s="61">
        <v>2019</v>
      </c>
      <c r="B19" s="80">
        <v>2.6298233575457301E-2</v>
      </c>
      <c r="C19" s="63">
        <v>-6.9559349621300254E-4</v>
      </c>
      <c r="D19" s="115" t="s">
        <v>217</v>
      </c>
    </row>
    <row r="20" spans="1:4" s="73" customFormat="1" ht="18" customHeight="1" x14ac:dyDescent="0.25">
      <c r="A20" s="61">
        <v>2020</v>
      </c>
      <c r="B20" s="80">
        <v>3.4254058259614605E-2</v>
      </c>
      <c r="C20" s="63">
        <v>7.955824684157304E-3</v>
      </c>
      <c r="D20" s="115" t="s">
        <v>217</v>
      </c>
    </row>
    <row r="21" spans="1:4" s="73" customFormat="1" ht="18" customHeight="1" x14ac:dyDescent="0.25">
      <c r="A21" s="61">
        <v>2021</v>
      </c>
      <c r="B21" s="80">
        <v>3.4199593451560602E-2</v>
      </c>
      <c r="C21" s="63">
        <v>-5.4464808054002778E-5</v>
      </c>
      <c r="D21" s="115" t="s">
        <v>217</v>
      </c>
    </row>
    <row r="22" spans="1:4" s="73" customFormat="1" ht="18" customHeight="1" x14ac:dyDescent="0.25">
      <c r="A22" s="61">
        <v>2022</v>
      </c>
      <c r="B22" s="80">
        <v>3.2954086630552097E-2</v>
      </c>
      <c r="C22" s="63">
        <v>-1.2455068210085046E-3</v>
      </c>
      <c r="D22" s="115" t="s">
        <v>217</v>
      </c>
    </row>
    <row r="23" spans="1:4" s="73" customFormat="1" ht="18" customHeight="1" x14ac:dyDescent="0.25">
      <c r="A23" s="61">
        <v>2023</v>
      </c>
      <c r="B23" s="80">
        <v>3.3096608860775596E-2</v>
      </c>
      <c r="C23" s="63">
        <v>1.4252223022349908E-4</v>
      </c>
      <c r="D23" s="115" t="s">
        <v>217</v>
      </c>
    </row>
    <row r="24" spans="1:4" s="73" customFormat="1" ht="18" customHeight="1" x14ac:dyDescent="0.25">
      <c r="A24" s="61">
        <v>2024</v>
      </c>
      <c r="B24" s="80">
        <v>3.3049152441107198E-2</v>
      </c>
      <c r="C24" s="63">
        <v>-4.7456419668398531E-5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42" t="s">
        <v>234</v>
      </c>
      <c r="B27" s="3"/>
      <c r="C27" s="3"/>
    </row>
    <row r="28" spans="1:4" ht="21.75" customHeight="1" x14ac:dyDescent="0.3">
      <c r="A28" s="137" t="s">
        <v>235</v>
      </c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Headings!F19</f>
        <v>Page 19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Headings!E2</f>
        <v>March 2015 Countywide Assessed Value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ht="18" customHeight="1" x14ac:dyDescent="0.3">
      <c r="A5" s="56">
        <v>2005</v>
      </c>
      <c r="B5" s="57">
        <v>248911782322</v>
      </c>
      <c r="C5" s="114" t="s">
        <v>105</v>
      </c>
      <c r="D5" s="59">
        <v>0</v>
      </c>
      <c r="E5" s="60">
        <v>0</v>
      </c>
    </row>
    <row r="6" spans="1:5" ht="18" customHeight="1" x14ac:dyDescent="0.3">
      <c r="A6" s="61">
        <v>2006</v>
      </c>
      <c r="B6" s="62">
        <v>270571089672.00003</v>
      </c>
      <c r="C6" s="63">
        <v>8.7015998792620008E-2</v>
      </c>
      <c r="D6" s="64">
        <v>0</v>
      </c>
      <c r="E6" s="65">
        <v>0</v>
      </c>
    </row>
    <row r="7" spans="1:5" ht="18" customHeight="1" x14ac:dyDescent="0.3">
      <c r="A7" s="61">
        <v>2007</v>
      </c>
      <c r="B7" s="62">
        <v>298755199059</v>
      </c>
      <c r="C7" s="63">
        <v>0.10416526548038152</v>
      </c>
      <c r="D7" s="64">
        <v>0</v>
      </c>
      <c r="E7" s="65">
        <v>0</v>
      </c>
    </row>
    <row r="8" spans="1:5" ht="18" customHeight="1" x14ac:dyDescent="0.3">
      <c r="A8" s="61">
        <v>2008</v>
      </c>
      <c r="B8" s="62">
        <v>340995439590</v>
      </c>
      <c r="C8" s="63">
        <v>0.14138746593882079</v>
      </c>
      <c r="D8" s="64">
        <v>0</v>
      </c>
      <c r="E8" s="65">
        <v>0</v>
      </c>
    </row>
    <row r="9" spans="1:5" ht="18" customHeight="1" x14ac:dyDescent="0.3">
      <c r="A9" s="61">
        <v>2009</v>
      </c>
      <c r="B9" s="62">
        <v>386889727940</v>
      </c>
      <c r="C9" s="63">
        <v>0.13458915581153086</v>
      </c>
      <c r="D9" s="64">
        <v>0</v>
      </c>
      <c r="E9" s="65">
        <v>0</v>
      </c>
    </row>
    <row r="10" spans="1:5" ht="18" customHeight="1" x14ac:dyDescent="0.3">
      <c r="A10" s="61">
        <v>2010</v>
      </c>
      <c r="B10" s="62">
        <v>341971517510</v>
      </c>
      <c r="C10" s="63">
        <v>-0.11610080905783582</v>
      </c>
      <c r="D10" s="64">
        <v>0</v>
      </c>
      <c r="E10" s="65">
        <v>0</v>
      </c>
    </row>
    <row r="11" spans="1:5" ht="18" customHeight="1" x14ac:dyDescent="0.3">
      <c r="A11" s="61">
        <v>2011</v>
      </c>
      <c r="B11" s="62">
        <v>330414998630</v>
      </c>
      <c r="C11" s="63">
        <v>-3.3793805297431145E-2</v>
      </c>
      <c r="D11" s="64">
        <v>0</v>
      </c>
      <c r="E11" s="65">
        <v>0</v>
      </c>
    </row>
    <row r="12" spans="1:5" ht="18" customHeight="1" x14ac:dyDescent="0.3">
      <c r="A12" s="61">
        <v>2012</v>
      </c>
      <c r="B12" s="62">
        <v>319460937270</v>
      </c>
      <c r="C12" s="63">
        <v>-3.3152433773947387E-2</v>
      </c>
      <c r="D12" s="64">
        <v>0</v>
      </c>
      <c r="E12" s="65">
        <v>0</v>
      </c>
    </row>
    <row r="13" spans="1:5" ht="18" customHeight="1" x14ac:dyDescent="0.3">
      <c r="A13" s="61">
        <v>2013</v>
      </c>
      <c r="B13" s="62">
        <v>314746206667</v>
      </c>
      <c r="C13" s="64">
        <v>-1.4758394698551891E-2</v>
      </c>
      <c r="D13" s="64">
        <v>0</v>
      </c>
      <c r="E13" s="65">
        <v>0</v>
      </c>
    </row>
    <row r="14" spans="1:5" ht="18" customHeight="1" x14ac:dyDescent="0.3">
      <c r="A14" s="61">
        <v>2014</v>
      </c>
      <c r="B14" s="62">
        <v>340643616342</v>
      </c>
      <c r="C14" s="63">
        <v>8.228029163318662E-2</v>
      </c>
      <c r="D14" s="64">
        <v>0</v>
      </c>
      <c r="E14" s="65">
        <v>0</v>
      </c>
    </row>
    <row r="15" spans="1:5" ht="18" customHeight="1" thickBot="1" x14ac:dyDescent="0.35">
      <c r="A15" s="66">
        <v>2015</v>
      </c>
      <c r="B15" s="67">
        <v>388118855592</v>
      </c>
      <c r="C15" s="68">
        <v>0.13936923216061592</v>
      </c>
      <c r="D15" s="64">
        <v>1.9801282762883066E-2</v>
      </c>
      <c r="E15" s="117">
        <v>7536028180.2770386</v>
      </c>
    </row>
    <row r="16" spans="1:5" ht="18" customHeight="1" thickTop="1" x14ac:dyDescent="0.3">
      <c r="A16" s="61">
        <v>2016</v>
      </c>
      <c r="B16" s="62">
        <v>416460533410.479</v>
      </c>
      <c r="C16" s="63">
        <v>7.3023192277657412E-2</v>
      </c>
      <c r="D16" s="69">
        <v>4.7398623007743002E-2</v>
      </c>
      <c r="E16" s="65">
        <v>18846364113.065002</v>
      </c>
    </row>
    <row r="17" spans="1:5" ht="18" customHeight="1" x14ac:dyDescent="0.3">
      <c r="A17" s="61">
        <v>2017</v>
      </c>
      <c r="B17" s="62">
        <v>434209169969.70697</v>
      </c>
      <c r="C17" s="63">
        <v>4.2617811618020029E-2</v>
      </c>
      <c r="D17" s="64">
        <v>5.5558268789145382E-2</v>
      </c>
      <c r="E17" s="65">
        <v>22854171568.909973</v>
      </c>
    </row>
    <row r="18" spans="1:5" ht="18" customHeight="1" x14ac:dyDescent="0.3">
      <c r="A18" s="61">
        <v>2018</v>
      </c>
      <c r="B18" s="62">
        <v>449388016181.89203</v>
      </c>
      <c r="C18" s="63">
        <v>3.4957451988505861E-2</v>
      </c>
      <c r="D18" s="64">
        <v>5.0086210749315629E-2</v>
      </c>
      <c r="E18" s="65">
        <v>21434566663.476013</v>
      </c>
    </row>
    <row r="19" spans="1:5" ht="18" customHeight="1" x14ac:dyDescent="0.3">
      <c r="A19" s="61">
        <v>2019</v>
      </c>
      <c r="B19" s="62">
        <v>468333027788.80396</v>
      </c>
      <c r="C19" s="63">
        <v>4.2157358284435897E-2</v>
      </c>
      <c r="D19" s="64">
        <v>5.0248630818806372E-2</v>
      </c>
      <c r="E19" s="65">
        <v>22407164097.19696</v>
      </c>
    </row>
    <row r="20" spans="1:5" ht="18" customHeight="1" x14ac:dyDescent="0.3">
      <c r="A20" s="61">
        <v>2020</v>
      </c>
      <c r="B20" s="62">
        <v>489326788949.11798</v>
      </c>
      <c r="C20" s="63">
        <v>4.4826565530589058E-2</v>
      </c>
      <c r="D20" s="64">
        <v>4.9205206833256465E-2</v>
      </c>
      <c r="E20" s="65">
        <v>22948252355.671997</v>
      </c>
    </row>
    <row r="21" spans="1:5" ht="18" customHeight="1" x14ac:dyDescent="0.3">
      <c r="A21" s="61">
        <v>2021</v>
      </c>
      <c r="B21" s="62">
        <v>511519125009.04199</v>
      </c>
      <c r="C21" s="63">
        <v>4.5352791960530991E-2</v>
      </c>
      <c r="D21" s="64">
        <v>4.9266805797234525E-2</v>
      </c>
      <c r="E21" s="65">
        <v>24017640941.422974</v>
      </c>
    </row>
    <row r="22" spans="1:5" ht="18" customHeight="1" x14ac:dyDescent="0.3">
      <c r="A22" s="61">
        <v>2022</v>
      </c>
      <c r="B22" s="62">
        <v>536143296752.76306</v>
      </c>
      <c r="C22" s="63">
        <v>4.813929829756769E-2</v>
      </c>
      <c r="D22" s="64">
        <v>5.1843443498486685E-2</v>
      </c>
      <c r="E22" s="65">
        <v>26425524524.68103</v>
      </c>
    </row>
    <row r="23" spans="1:5" ht="18" customHeight="1" x14ac:dyDescent="0.3">
      <c r="A23" s="61">
        <v>2023</v>
      </c>
      <c r="B23" s="62">
        <v>560651740102.07397</v>
      </c>
      <c r="C23" s="63">
        <v>4.571248675074413E-2</v>
      </c>
      <c r="D23" s="64">
        <v>5.2527022956102343E-2</v>
      </c>
      <c r="E23" s="65">
        <v>27979677652.369995</v>
      </c>
    </row>
    <row r="24" spans="1:5" ht="18" customHeight="1" x14ac:dyDescent="0.3">
      <c r="A24" s="61">
        <v>2024</v>
      </c>
      <c r="B24" s="62">
        <v>586636161402.96301</v>
      </c>
      <c r="C24" s="63">
        <v>4.6346812900568635E-2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42" t="s">
        <v>220</v>
      </c>
      <c r="B27" s="3"/>
      <c r="C27" s="3"/>
    </row>
    <row r="28" spans="1:5" ht="21.75" customHeight="1" x14ac:dyDescent="0.3">
      <c r="A28" s="26" t="s">
        <v>239</v>
      </c>
      <c r="B28" s="3"/>
      <c r="C28" s="3"/>
    </row>
    <row r="29" spans="1:5" ht="21.75" customHeight="1" x14ac:dyDescent="0.3">
      <c r="A29" s="26"/>
      <c r="B29" s="20"/>
      <c r="C29" s="20"/>
    </row>
    <row r="30" spans="1:5" ht="21.75" customHeight="1" x14ac:dyDescent="0.3">
      <c r="A30" s="147" t="str">
        <f>Headings!F2</f>
        <v>Page 2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28" customWidth="1"/>
    <col min="2" max="3" width="22.75" style="128" customWidth="1"/>
    <col min="4" max="4" width="11.75" style="1" customWidth="1"/>
    <col min="5" max="16384" width="10.75" style="1"/>
  </cols>
  <sheetData>
    <row r="1" spans="1:4" ht="23.25" x14ac:dyDescent="0.35">
      <c r="A1" s="152" t="str">
        <f>Headings!E20</f>
        <v>March 2015 Outyear COLA Comparison Forecast</v>
      </c>
      <c r="B1" s="152"/>
      <c r="C1" s="152"/>
      <c r="D1" s="154"/>
    </row>
    <row r="2" spans="1:4" ht="21.75" customHeight="1" x14ac:dyDescent="0.3">
      <c r="A2" s="152" t="s">
        <v>113</v>
      </c>
      <c r="B2" s="152"/>
      <c r="C2" s="152"/>
      <c r="D2" s="155"/>
    </row>
    <row r="3" spans="1:4" ht="21.75" customHeight="1" x14ac:dyDescent="0.3">
      <c r="A3" s="156"/>
      <c r="B3" s="156"/>
      <c r="C3" s="156"/>
      <c r="D3" s="155"/>
    </row>
    <row r="4" spans="1:4" ht="44.1" customHeight="1" x14ac:dyDescent="0.3">
      <c r="A4" s="4" t="s">
        <v>106</v>
      </c>
      <c r="B4" s="19" t="s">
        <v>127</v>
      </c>
      <c r="C4" s="127"/>
      <c r="D4" s="127"/>
    </row>
    <row r="5" spans="1:4" s="85" customFormat="1" ht="17.25" customHeight="1" x14ac:dyDescent="0.25">
      <c r="A5" s="84">
        <v>2013</v>
      </c>
      <c r="B5" s="59">
        <v>3.0936425100000001E-2</v>
      </c>
      <c r="C5" s="63"/>
      <c r="D5" s="144"/>
    </row>
    <row r="6" spans="1:4" s="85" customFormat="1" ht="17.25" customHeight="1" x14ac:dyDescent="0.25">
      <c r="A6" s="72">
        <v>2014</v>
      </c>
      <c r="B6" s="80">
        <v>1.6674399999999999E-2</v>
      </c>
      <c r="C6" s="63"/>
      <c r="D6" s="144"/>
    </row>
    <row r="7" spans="1:4" s="85" customFormat="1" ht="17.25" customHeight="1" thickBot="1" x14ac:dyDescent="0.3">
      <c r="A7" s="97">
        <v>2015</v>
      </c>
      <c r="B7" s="82">
        <v>1.4772499999999999E-2</v>
      </c>
      <c r="C7" s="63"/>
      <c r="D7" s="144"/>
    </row>
    <row r="8" spans="1:4" s="85" customFormat="1" ht="17.25" customHeight="1" thickTop="1" x14ac:dyDescent="0.25">
      <c r="A8" s="72">
        <v>2016</v>
      </c>
      <c r="B8" s="80">
        <v>6.4000000000000003E-3</v>
      </c>
      <c r="C8" s="63"/>
      <c r="D8" s="144"/>
    </row>
    <row r="9" spans="1:4" s="85" customFormat="1" ht="17.25" customHeight="1" x14ac:dyDescent="0.25">
      <c r="A9" s="72">
        <v>2017</v>
      </c>
      <c r="B9" s="80">
        <v>1.47E-2</v>
      </c>
      <c r="C9" s="63"/>
      <c r="D9" s="144"/>
    </row>
    <row r="10" spans="1:4" s="85" customFormat="1" ht="17.25" customHeight="1" x14ac:dyDescent="0.25">
      <c r="A10" s="72">
        <v>2018</v>
      </c>
      <c r="B10" s="80">
        <v>2.23E-2</v>
      </c>
      <c r="C10" s="63"/>
      <c r="D10" s="144"/>
    </row>
    <row r="11" spans="1:4" s="85" customFormat="1" ht="17.25" customHeight="1" x14ac:dyDescent="0.25">
      <c r="A11" s="61"/>
      <c r="B11" s="63"/>
      <c r="C11" s="63"/>
      <c r="D11" s="144"/>
    </row>
    <row r="12" spans="1:4" s="85" customFormat="1" ht="17.25" customHeight="1" x14ac:dyDescent="0.25">
      <c r="A12" s="33" t="s">
        <v>4</v>
      </c>
      <c r="B12" s="63"/>
      <c r="C12" s="63"/>
      <c r="D12" s="144"/>
    </row>
    <row r="13" spans="1:4" s="85" customFormat="1" ht="17.25" customHeight="1" x14ac:dyDescent="0.25">
      <c r="A13" s="42" t="s">
        <v>240</v>
      </c>
      <c r="B13" s="63"/>
      <c r="C13" s="63"/>
      <c r="D13" s="144"/>
    </row>
    <row r="14" spans="1:4" s="85" customFormat="1" ht="17.25" customHeight="1" x14ac:dyDescent="0.25">
      <c r="A14" s="26" t="s">
        <v>241</v>
      </c>
      <c r="B14" s="63"/>
      <c r="C14" s="63"/>
      <c r="D14" s="144"/>
    </row>
    <row r="15" spans="1:4" s="85" customFormat="1" ht="17.25" customHeight="1" x14ac:dyDescent="0.25">
      <c r="A15" s="26" t="s">
        <v>242</v>
      </c>
      <c r="B15" s="63"/>
      <c r="C15" s="63"/>
      <c r="D15" s="144"/>
    </row>
    <row r="16" spans="1:4" s="85" customFormat="1" ht="17.25" customHeight="1" x14ac:dyDescent="0.3">
      <c r="A16" s="87"/>
      <c r="B16" s="63"/>
      <c r="C16" s="63"/>
      <c r="D16" s="144"/>
    </row>
    <row r="17" spans="1:5" ht="21.75" customHeight="1" x14ac:dyDescent="0.3">
      <c r="A17" s="18"/>
      <c r="B17" s="3"/>
      <c r="C17" s="3"/>
    </row>
    <row r="18" spans="1:5" ht="21.75" customHeight="1" x14ac:dyDescent="0.3">
      <c r="B18" s="16"/>
      <c r="C18" s="16"/>
      <c r="D18" s="15"/>
    </row>
    <row r="19" spans="1:5" ht="21.75" customHeight="1" x14ac:dyDescent="0.3">
      <c r="B19" s="16"/>
      <c r="C19" s="16"/>
      <c r="D19" s="15"/>
    </row>
    <row r="20" spans="1:5" ht="21.75" customHeight="1" x14ac:dyDescent="0.3">
      <c r="B20" s="16"/>
      <c r="C20" s="16"/>
      <c r="D20" s="15"/>
    </row>
    <row r="21" spans="1:5" ht="21.75" customHeight="1" x14ac:dyDescent="0.3">
      <c r="B21" s="16"/>
      <c r="C21" s="16"/>
      <c r="D21" s="15"/>
    </row>
    <row r="22" spans="1:5" ht="21.75" customHeight="1" x14ac:dyDescent="0.3">
      <c r="B22" s="16"/>
      <c r="C22" s="16"/>
      <c r="D22" s="15"/>
    </row>
    <row r="23" spans="1:5" ht="21.75" customHeight="1" x14ac:dyDescent="0.3">
      <c r="B23" s="17"/>
      <c r="C23" s="17"/>
      <c r="D23" s="15"/>
    </row>
    <row r="24" spans="1:5" ht="9.75" customHeight="1" x14ac:dyDescent="0.3">
      <c r="A24" s="18"/>
      <c r="B24" s="17"/>
      <c r="C24" s="17"/>
      <c r="D24" s="15"/>
    </row>
    <row r="25" spans="1:5" ht="21.75" customHeight="1" x14ac:dyDescent="0.3">
      <c r="A25" s="38"/>
      <c r="B25" s="17"/>
      <c r="C25" s="17"/>
      <c r="D25" s="15"/>
    </row>
    <row r="26" spans="1:5" ht="21.75" customHeight="1" x14ac:dyDescent="0.3">
      <c r="A26" s="15"/>
      <c r="B26" s="17"/>
      <c r="C26" s="17"/>
      <c r="D26" s="15"/>
    </row>
    <row r="27" spans="1:5" ht="9.75" customHeight="1" x14ac:dyDescent="0.3">
      <c r="A27" s="18"/>
      <c r="B27" s="17"/>
      <c r="C27" s="17"/>
      <c r="D27" s="15"/>
    </row>
    <row r="28" spans="1:5" ht="21.75" customHeight="1" x14ac:dyDescent="0.3">
      <c r="A28" s="113"/>
      <c r="B28" s="17"/>
      <c r="C28" s="17"/>
      <c r="D28" s="15"/>
    </row>
    <row r="29" spans="1:5" ht="21.75" customHeight="1" x14ac:dyDescent="0.3">
      <c r="A29" s="113"/>
    </row>
    <row r="30" spans="1:5" ht="21.75" customHeight="1" x14ac:dyDescent="0.3">
      <c r="A30" s="157" t="str">
        <f>Headings!F20</f>
        <v>Page 20</v>
      </c>
      <c r="B30" s="149"/>
      <c r="C30" s="149"/>
      <c r="D30" s="149"/>
    </row>
    <row r="31" spans="1:5" ht="21.75" customHeight="1" x14ac:dyDescent="0.3">
      <c r="A31" s="1"/>
      <c r="B31" s="1"/>
      <c r="C31" s="1"/>
      <c r="E31" s="126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scale="99" orientation="portrait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2" t="str">
        <f>Headings!E21</f>
        <v>March 2015 Pharmaceuticals PPI Forecast</v>
      </c>
      <c r="B1" s="153"/>
      <c r="C1" s="153"/>
      <c r="D1" s="153"/>
    </row>
    <row r="2" spans="1:4" ht="21.75" customHeight="1" x14ac:dyDescent="0.3">
      <c r="A2" s="152" t="s">
        <v>113</v>
      </c>
      <c r="B2" s="149"/>
      <c r="C2" s="149"/>
      <c r="D2" s="149"/>
    </row>
    <row r="4" spans="1:4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4" s="73" customFormat="1" ht="18" customHeight="1" x14ac:dyDescent="0.25">
      <c r="A5" s="56">
        <v>2005</v>
      </c>
      <c r="B5" s="59">
        <v>6.7612687813021793E-2</v>
      </c>
      <c r="C5" s="114" t="s">
        <v>105</v>
      </c>
      <c r="D5" s="71">
        <v>0</v>
      </c>
    </row>
    <row r="6" spans="1:4" s="73" customFormat="1" ht="18" customHeight="1" x14ac:dyDescent="0.25">
      <c r="A6" s="61">
        <v>2006</v>
      </c>
      <c r="B6" s="80">
        <v>0.110242376856919</v>
      </c>
      <c r="C6" s="63">
        <v>4.2629689043897204E-2</v>
      </c>
      <c r="D6" s="64">
        <v>0</v>
      </c>
    </row>
    <row r="7" spans="1:4" s="73" customFormat="1" ht="18" customHeight="1" x14ac:dyDescent="0.25">
      <c r="A7" s="61">
        <v>2007</v>
      </c>
      <c r="B7" s="80">
        <v>4.5774647887323501E-2</v>
      </c>
      <c r="C7" s="63">
        <v>-6.4467728969595489E-2</v>
      </c>
      <c r="D7" s="64">
        <v>0</v>
      </c>
    </row>
    <row r="8" spans="1:4" s="73" customFormat="1" ht="18" customHeight="1" x14ac:dyDescent="0.25">
      <c r="A8" s="61">
        <v>2008</v>
      </c>
      <c r="B8" s="80">
        <v>6.8686868686868893E-2</v>
      </c>
      <c r="C8" s="63">
        <v>2.2912220799545392E-2</v>
      </c>
      <c r="D8" s="64">
        <v>0</v>
      </c>
    </row>
    <row r="9" spans="1:4" s="73" customFormat="1" ht="18" customHeight="1" x14ac:dyDescent="0.25">
      <c r="A9" s="61">
        <v>2009</v>
      </c>
      <c r="B9" s="80">
        <v>6.7422810333963801E-2</v>
      </c>
      <c r="C9" s="63">
        <v>-1.2640583529050925E-3</v>
      </c>
      <c r="D9" s="64">
        <v>0</v>
      </c>
    </row>
    <row r="10" spans="1:4" s="73" customFormat="1" ht="18" customHeight="1" x14ac:dyDescent="0.25">
      <c r="A10" s="61">
        <v>2010</v>
      </c>
      <c r="B10" s="80">
        <v>-5.9031877213722096E-4</v>
      </c>
      <c r="C10" s="63">
        <v>-6.8013129106101022E-2</v>
      </c>
      <c r="D10" s="64">
        <v>0</v>
      </c>
    </row>
    <row r="11" spans="1:4" s="73" customFormat="1" ht="18" customHeight="1" x14ac:dyDescent="0.25">
      <c r="A11" s="61">
        <v>2011</v>
      </c>
      <c r="B11" s="80">
        <v>-5.0206733608978101E-2</v>
      </c>
      <c r="C11" s="63">
        <v>-4.9616414836840879E-2</v>
      </c>
      <c r="D11" s="64">
        <v>0</v>
      </c>
    </row>
    <row r="12" spans="1:4" s="73" customFormat="1" ht="18" customHeight="1" x14ac:dyDescent="0.25">
      <c r="A12" s="61">
        <v>2012</v>
      </c>
      <c r="B12" s="80">
        <v>3.2398753894080798E-2</v>
      </c>
      <c r="C12" s="63">
        <v>8.2605487503058905E-2</v>
      </c>
      <c r="D12" s="64">
        <v>0</v>
      </c>
    </row>
    <row r="13" spans="1:4" s="73" customFormat="1" ht="18" customHeight="1" x14ac:dyDescent="0.25">
      <c r="A13" s="61">
        <v>2013</v>
      </c>
      <c r="B13" s="80">
        <v>4.8854041013268901E-2</v>
      </c>
      <c r="C13" s="64">
        <v>1.6455287119188103E-2</v>
      </c>
      <c r="D13" s="64">
        <v>6.0313630880570734E-4</v>
      </c>
    </row>
    <row r="14" spans="1:4" s="73" customFormat="1" ht="18" customHeight="1" thickBot="1" x14ac:dyDescent="0.3">
      <c r="A14" s="66">
        <v>2014</v>
      </c>
      <c r="B14" s="82">
        <v>3.10523289246693E-2</v>
      </c>
      <c r="C14" s="79">
        <v>-1.7801712088599601E-2</v>
      </c>
      <c r="D14" s="79">
        <v>-1.7939311950194606E-2</v>
      </c>
    </row>
    <row r="15" spans="1:4" s="73" customFormat="1" ht="18" customHeight="1" thickTop="1" x14ac:dyDescent="0.25">
      <c r="A15" s="61">
        <v>2015</v>
      </c>
      <c r="B15" s="80">
        <v>4.3614287148611E-2</v>
      </c>
      <c r="C15" s="63">
        <v>1.25619582239417E-2</v>
      </c>
      <c r="D15" s="64">
        <v>9.0961366114000741E-5</v>
      </c>
    </row>
    <row r="16" spans="1:4" s="73" customFormat="1" ht="18" customHeight="1" x14ac:dyDescent="0.25">
      <c r="A16" s="61">
        <v>2016</v>
      </c>
      <c r="B16" s="80">
        <v>2.3175366251653201E-2</v>
      </c>
      <c r="C16" s="63">
        <v>-2.0438920896957799E-2</v>
      </c>
      <c r="D16" s="64">
        <v>-2.6449863086320705E-2</v>
      </c>
    </row>
    <row r="17" spans="1:4" s="73" customFormat="1" ht="18" customHeight="1" x14ac:dyDescent="0.25">
      <c r="A17" s="61">
        <v>2017</v>
      </c>
      <c r="B17" s="80">
        <v>4.2260390192466607E-2</v>
      </c>
      <c r="C17" s="63">
        <v>1.9085023940813406E-2</v>
      </c>
      <c r="D17" s="64">
        <v>-1.9934038320324289E-2</v>
      </c>
    </row>
    <row r="18" spans="1:4" s="73" customFormat="1" ht="18" customHeight="1" x14ac:dyDescent="0.25">
      <c r="A18" s="61">
        <v>2018</v>
      </c>
      <c r="B18" s="80">
        <v>4.8055920169143798E-2</v>
      </c>
      <c r="C18" s="63">
        <v>5.7955299766771912E-3</v>
      </c>
      <c r="D18" s="64">
        <v>-1.8456699425125608E-2</v>
      </c>
    </row>
    <row r="19" spans="1:4" s="73" customFormat="1" ht="18" customHeight="1" x14ac:dyDescent="0.25">
      <c r="A19" s="61">
        <v>2019</v>
      </c>
      <c r="B19" s="80">
        <v>4.5409573215800601E-2</v>
      </c>
      <c r="C19" s="63">
        <v>-2.6463469533431969E-3</v>
      </c>
      <c r="D19" s="64">
        <v>-1.7198520736458091E-2</v>
      </c>
    </row>
    <row r="20" spans="1:4" s="73" customFormat="1" ht="18" customHeight="1" x14ac:dyDescent="0.25">
      <c r="A20" s="61">
        <v>2020</v>
      </c>
      <c r="B20" s="80">
        <v>5.1588585736897501E-2</v>
      </c>
      <c r="C20" s="63">
        <v>6.1790125210968994E-3</v>
      </c>
      <c r="D20" s="64">
        <v>-1.9600766034028307E-2</v>
      </c>
    </row>
    <row r="21" spans="1:4" s="73" customFormat="1" ht="18" customHeight="1" x14ac:dyDescent="0.25">
      <c r="A21" s="61">
        <v>2021</v>
      </c>
      <c r="B21" s="80">
        <v>5.1433246902935402E-2</v>
      </c>
      <c r="C21" s="63">
        <v>-1.5533883396209869E-4</v>
      </c>
      <c r="D21" s="64">
        <v>-1.973365233206429E-2</v>
      </c>
    </row>
    <row r="22" spans="1:4" s="73" customFormat="1" ht="18" customHeight="1" x14ac:dyDescent="0.25">
      <c r="A22" s="61">
        <v>2022</v>
      </c>
      <c r="B22" s="80">
        <v>5.0122229648949197E-2</v>
      </c>
      <c r="C22" s="63">
        <v>-1.3110172539862047E-3</v>
      </c>
      <c r="D22" s="64">
        <v>-2.0058441753902402E-2</v>
      </c>
    </row>
    <row r="23" spans="1:4" s="73" customFormat="1" ht="18" customHeight="1" x14ac:dyDescent="0.25">
      <c r="A23" s="61">
        <v>2023</v>
      </c>
      <c r="B23" s="80">
        <v>4.9830822937417703E-2</v>
      </c>
      <c r="C23" s="63">
        <v>-2.9140671153149444E-4</v>
      </c>
      <c r="D23" s="64">
        <v>-1.9814398081554503E-2</v>
      </c>
    </row>
    <row r="24" spans="1:4" s="73" customFormat="1" ht="18" customHeight="1" x14ac:dyDescent="0.25">
      <c r="A24" s="61">
        <v>2024</v>
      </c>
      <c r="B24" s="80">
        <v>4.9425296633106901E-2</v>
      </c>
      <c r="C24" s="63">
        <v>-4.0552630431080205E-4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120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Headings!F21</f>
        <v>Page 21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20" customWidth="1"/>
    <col min="5" max="16384" width="10.75" style="20"/>
  </cols>
  <sheetData>
    <row r="1" spans="1:4" ht="23.25" x14ac:dyDescent="0.3">
      <c r="A1" s="152" t="str">
        <f>Headings!E22</f>
        <v>March 2015 Transportation CPI Forecast</v>
      </c>
      <c r="B1" s="153"/>
      <c r="C1" s="153"/>
      <c r="D1" s="153"/>
    </row>
    <row r="2" spans="1:4" ht="21.75" customHeight="1" x14ac:dyDescent="0.3">
      <c r="A2" s="152" t="s">
        <v>113</v>
      </c>
      <c r="B2" s="149"/>
      <c r="C2" s="149"/>
      <c r="D2" s="149"/>
    </row>
    <row r="4" spans="1:4" ht="65.25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</row>
    <row r="5" spans="1:4" s="73" customFormat="1" ht="18" customHeight="1" x14ac:dyDescent="0.25">
      <c r="A5" s="56">
        <v>2005</v>
      </c>
      <c r="B5" s="59">
        <v>6.6268138156550097E-2</v>
      </c>
      <c r="C5" s="114" t="s">
        <v>105</v>
      </c>
      <c r="D5" s="71">
        <v>0</v>
      </c>
    </row>
    <row r="6" spans="1:4" s="73" customFormat="1" ht="18" customHeight="1" x14ac:dyDescent="0.25">
      <c r="A6" s="61">
        <v>2006</v>
      </c>
      <c r="B6" s="80">
        <v>3.9963582347021902E-2</v>
      </c>
      <c r="C6" s="63">
        <v>-2.6304555809528195E-2</v>
      </c>
      <c r="D6" s="64">
        <v>0</v>
      </c>
    </row>
    <row r="7" spans="1:4" s="73" customFormat="1" ht="18" customHeight="1" x14ac:dyDescent="0.25">
      <c r="A7" s="61">
        <v>2007</v>
      </c>
      <c r="B7" s="80">
        <v>2.1139473805464402E-2</v>
      </c>
      <c r="C7" s="63">
        <v>-1.8824108541557499E-2</v>
      </c>
      <c r="D7" s="64">
        <v>0</v>
      </c>
    </row>
    <row r="8" spans="1:4" s="73" customFormat="1" ht="18" customHeight="1" x14ac:dyDescent="0.25">
      <c r="A8" s="61">
        <v>2008</v>
      </c>
      <c r="B8" s="80">
        <v>5.88458784240804E-2</v>
      </c>
      <c r="C8" s="63">
        <v>3.7706404618615998E-2</v>
      </c>
      <c r="D8" s="64">
        <v>0</v>
      </c>
    </row>
    <row r="9" spans="1:4" s="73" customFormat="1" ht="18" customHeight="1" x14ac:dyDescent="0.25">
      <c r="A9" s="61">
        <v>2009</v>
      </c>
      <c r="B9" s="80">
        <v>-8.3339157382280205E-2</v>
      </c>
      <c r="C9" s="63">
        <v>-0.1421850358063606</v>
      </c>
      <c r="D9" s="64">
        <v>0</v>
      </c>
    </row>
    <row r="10" spans="1:4" s="73" customFormat="1" ht="18" customHeight="1" x14ac:dyDescent="0.25">
      <c r="A10" s="61">
        <v>2010</v>
      </c>
      <c r="B10" s="80">
        <v>7.8902701916152507E-2</v>
      </c>
      <c r="C10" s="63">
        <v>0.16224185929843271</v>
      </c>
      <c r="D10" s="64">
        <v>0</v>
      </c>
    </row>
    <row r="11" spans="1:4" s="73" customFormat="1" ht="18" customHeight="1" x14ac:dyDescent="0.25">
      <c r="A11" s="61">
        <v>2011</v>
      </c>
      <c r="B11" s="80">
        <v>9.8089368484598399E-2</v>
      </c>
      <c r="C11" s="63">
        <v>1.9186666568445893E-2</v>
      </c>
      <c r="D11" s="64">
        <v>0</v>
      </c>
    </row>
    <row r="12" spans="1:4" s="73" customFormat="1" ht="18" customHeight="1" x14ac:dyDescent="0.25">
      <c r="A12" s="61">
        <v>2012</v>
      </c>
      <c r="B12" s="80">
        <v>2.3409663819381001E-2</v>
      </c>
      <c r="C12" s="63">
        <v>-7.4679704665217395E-2</v>
      </c>
      <c r="D12" s="64">
        <v>0</v>
      </c>
    </row>
    <row r="13" spans="1:4" s="73" customFormat="1" ht="18" customHeight="1" x14ac:dyDescent="0.25">
      <c r="A13" s="61">
        <v>2013</v>
      </c>
      <c r="B13" s="80">
        <v>1.6870848668859499E-4</v>
      </c>
      <c r="C13" s="63">
        <v>-2.3240955332692406E-2</v>
      </c>
      <c r="D13" s="64">
        <v>0</v>
      </c>
    </row>
    <row r="14" spans="1:4" s="73" customFormat="1" ht="18" customHeight="1" thickBot="1" x14ac:dyDescent="0.3">
      <c r="A14" s="66">
        <v>2014</v>
      </c>
      <c r="B14" s="82">
        <v>-6.6007562232389605E-3</v>
      </c>
      <c r="C14" s="68">
        <v>-6.7694647099275553E-3</v>
      </c>
      <c r="D14" s="79">
        <v>-1.6509477803230671E-2</v>
      </c>
    </row>
    <row r="15" spans="1:4" s="73" customFormat="1" ht="18" customHeight="1" thickTop="1" x14ac:dyDescent="0.25">
      <c r="A15" s="61">
        <v>2015</v>
      </c>
      <c r="B15" s="80">
        <v>-0.106121478340807</v>
      </c>
      <c r="C15" s="63">
        <v>-9.9520722117568045E-2</v>
      </c>
      <c r="D15" s="64">
        <v>-0.10788083639756381</v>
      </c>
    </row>
    <row r="16" spans="1:4" s="73" customFormat="1" ht="18" customHeight="1" x14ac:dyDescent="0.25">
      <c r="A16" s="61">
        <v>2016</v>
      </c>
      <c r="B16" s="80">
        <v>7.6203345518986901E-2</v>
      </c>
      <c r="C16" s="63">
        <v>0.1823248238597939</v>
      </c>
      <c r="D16" s="64">
        <v>5.4874221157555102E-2</v>
      </c>
    </row>
    <row r="17" spans="1:4" s="73" customFormat="1" ht="18" customHeight="1" x14ac:dyDescent="0.25">
      <c r="A17" s="61">
        <v>2017</v>
      </c>
      <c r="B17" s="80">
        <v>6.2650842343096896E-2</v>
      </c>
      <c r="C17" s="63">
        <v>-1.3552503175890004E-2</v>
      </c>
      <c r="D17" s="64">
        <v>4.4923139539857396E-2</v>
      </c>
    </row>
    <row r="18" spans="1:4" s="73" customFormat="1" ht="18" customHeight="1" x14ac:dyDescent="0.25">
      <c r="A18" s="61">
        <v>2018</v>
      </c>
      <c r="B18" s="80">
        <v>4.3097869070582301E-2</v>
      </c>
      <c r="C18" s="63">
        <v>-1.9552973272514595E-2</v>
      </c>
      <c r="D18" s="64">
        <v>2.2990627876582001E-2</v>
      </c>
    </row>
    <row r="19" spans="1:4" s="73" customFormat="1" ht="18" customHeight="1" x14ac:dyDescent="0.25">
      <c r="A19" s="61">
        <v>2019</v>
      </c>
      <c r="B19" s="80">
        <v>3.3742787367301498E-2</v>
      </c>
      <c r="C19" s="63">
        <v>-9.3550817032808029E-3</v>
      </c>
      <c r="D19" s="64">
        <v>1.1287039472011397E-2</v>
      </c>
    </row>
    <row r="20" spans="1:4" s="73" customFormat="1" ht="18" customHeight="1" x14ac:dyDescent="0.25">
      <c r="A20" s="61">
        <v>2020</v>
      </c>
      <c r="B20" s="80">
        <v>3.5038751277232098E-2</v>
      </c>
      <c r="C20" s="63">
        <v>1.2959639099306003E-3</v>
      </c>
      <c r="D20" s="64">
        <v>1.0196035115023296E-2</v>
      </c>
    </row>
    <row r="21" spans="1:4" s="73" customFormat="1" ht="18" customHeight="1" x14ac:dyDescent="0.25">
      <c r="A21" s="61">
        <v>2021</v>
      </c>
      <c r="B21" s="80">
        <v>3.2470803180080304E-2</v>
      </c>
      <c r="C21" s="63">
        <v>-2.567948097151794E-3</v>
      </c>
      <c r="D21" s="64">
        <v>6.4600709008155038E-3</v>
      </c>
    </row>
    <row r="22" spans="1:4" s="73" customFormat="1" ht="18" customHeight="1" x14ac:dyDescent="0.25">
      <c r="A22" s="61">
        <v>2022</v>
      </c>
      <c r="B22" s="80">
        <v>2.4979866546512502E-2</v>
      </c>
      <c r="C22" s="63">
        <v>-7.4909366335678025E-3</v>
      </c>
      <c r="D22" s="64">
        <v>-5.4101922642819586E-4</v>
      </c>
    </row>
    <row r="23" spans="1:4" s="73" customFormat="1" ht="18" customHeight="1" x14ac:dyDescent="0.25">
      <c r="A23" s="61">
        <v>2023</v>
      </c>
      <c r="B23" s="80">
        <v>2.4737937337295398E-2</v>
      </c>
      <c r="C23" s="63">
        <v>-2.4192920921710381E-4</v>
      </c>
      <c r="D23" s="64">
        <v>-5.3767392785410151E-4</v>
      </c>
    </row>
    <row r="24" spans="1:4" s="73" customFormat="1" ht="18" customHeight="1" x14ac:dyDescent="0.25">
      <c r="A24" s="61">
        <v>2024</v>
      </c>
      <c r="B24" s="80">
        <v>2.4850171862188398E-2</v>
      </c>
      <c r="C24" s="63">
        <v>1.1223452489299984E-4</v>
      </c>
      <c r="D24" s="115" t="s">
        <v>217</v>
      </c>
    </row>
    <row r="25" spans="1:4" ht="21.75" customHeight="1" x14ac:dyDescent="0.3">
      <c r="A25" s="3"/>
      <c r="B25" s="3"/>
      <c r="C25" s="3"/>
    </row>
    <row r="26" spans="1:4" ht="21.75" customHeight="1" x14ac:dyDescent="0.3">
      <c r="A26" s="33" t="s">
        <v>4</v>
      </c>
      <c r="B26" s="3"/>
      <c r="C26" s="3"/>
    </row>
    <row r="27" spans="1:4" ht="21.75" customHeight="1" x14ac:dyDescent="0.3">
      <c r="A27" s="34" t="s">
        <v>67</v>
      </c>
      <c r="B27" s="3"/>
      <c r="C27" s="3"/>
    </row>
    <row r="28" spans="1:4" ht="21.75" customHeight="1" x14ac:dyDescent="0.3">
      <c r="A28" s="7"/>
      <c r="B28" s="3"/>
      <c r="C28" s="3"/>
    </row>
    <row r="29" spans="1:4" ht="21.75" customHeight="1" x14ac:dyDescent="0.3">
      <c r="A29" s="7"/>
      <c r="B29" s="3"/>
      <c r="C29" s="3"/>
    </row>
    <row r="30" spans="1:4" ht="21.75" customHeight="1" x14ac:dyDescent="0.3">
      <c r="A30" s="147" t="str">
        <f>Headings!F22</f>
        <v>Page 22</v>
      </c>
      <c r="B30" s="148"/>
      <c r="C30" s="148"/>
      <c r="D30" s="148"/>
    </row>
    <row r="31" spans="1:4" ht="21.75" customHeight="1" x14ac:dyDescent="0.3">
      <c r="A31" s="3"/>
      <c r="B31" s="3"/>
      <c r="C31" s="3"/>
    </row>
    <row r="33" spans="1:3" ht="21.75" customHeight="1" x14ac:dyDescent="0.3">
      <c r="A33" s="3"/>
      <c r="B33" s="3"/>
      <c r="C33" s="3"/>
    </row>
    <row r="36" spans="1:3" ht="21.75" customHeight="1" x14ac:dyDescent="0.3">
      <c r="B36" s="8"/>
    </row>
    <row r="37" spans="1:3" ht="21.75" customHeight="1" x14ac:dyDescent="0.3">
      <c r="B37" s="8"/>
    </row>
    <row r="38" spans="1:3" ht="21.75" customHeight="1" x14ac:dyDescent="0.3">
      <c r="A38" s="7"/>
      <c r="B38" s="8"/>
    </row>
    <row r="39" spans="1:3" ht="21.75" customHeight="1" x14ac:dyDescent="0.3">
      <c r="A39" s="7"/>
      <c r="B39" s="7"/>
    </row>
    <row r="40" spans="1:3" ht="21.75" customHeight="1" x14ac:dyDescent="0.3">
      <c r="A40" s="7"/>
      <c r="B40" s="7"/>
    </row>
    <row r="41" spans="1:3" ht="21.75" customHeight="1" x14ac:dyDescent="0.3">
      <c r="A41" s="7"/>
      <c r="B41" s="7"/>
    </row>
    <row r="42" spans="1:3" ht="21.75" customHeight="1" x14ac:dyDescent="0.3">
      <c r="A42" s="7"/>
      <c r="B42" s="7"/>
    </row>
  </sheetData>
  <mergeCells count="3">
    <mergeCell ref="A1:D1"/>
    <mergeCell ref="A2:D2"/>
    <mergeCell ref="A30:D30"/>
  </mergeCells>
  <phoneticPr fontId="3"/>
  <pageMargins left="0.75" right="0.75" top="1" bottom="1" header="0.5" footer="0.5"/>
  <pageSetup scale="72" orientation="portrait" horizontalDpi="4294967292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2" t="str">
        <f>Headings!E23</f>
        <v>March 2015 Retail Gas Forecast</v>
      </c>
      <c r="B1" s="158"/>
      <c r="C1" s="158"/>
      <c r="D1" s="158"/>
      <c r="E1" s="158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52" t="s">
        <v>102</v>
      </c>
      <c r="B4" s="46" t="s">
        <v>107</v>
      </c>
      <c r="C4" s="46" t="s">
        <v>7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84" t="s">
        <v>5</v>
      </c>
      <c r="B5" s="88">
        <v>3.4630000000000001</v>
      </c>
      <c r="C5" s="59">
        <v>-3.02414006543461E-2</v>
      </c>
      <c r="D5" s="89">
        <v>0</v>
      </c>
      <c r="E5" s="90">
        <v>0</v>
      </c>
    </row>
    <row r="6" spans="1:5" s="73" customFormat="1" ht="18" customHeight="1" x14ac:dyDescent="0.25">
      <c r="A6" s="72" t="s">
        <v>99</v>
      </c>
      <c r="B6" s="91">
        <v>3.8999999999999901</v>
      </c>
      <c r="C6" s="80">
        <v>-7.6842865164032298E-2</v>
      </c>
      <c r="D6" s="92">
        <v>0</v>
      </c>
      <c r="E6" s="93">
        <v>0</v>
      </c>
    </row>
    <row r="7" spans="1:5" s="73" customFormat="1" ht="18" customHeight="1" x14ac:dyDescent="0.25">
      <c r="A7" s="72" t="s">
        <v>100</v>
      </c>
      <c r="B7" s="91">
        <v>3.9026666666666601</v>
      </c>
      <c r="C7" s="80">
        <v>-1.05363157440176E-2</v>
      </c>
      <c r="D7" s="92">
        <v>-1.2869046916061055E-2</v>
      </c>
      <c r="E7" s="93">
        <v>-5.0878356386430124E-2</v>
      </c>
    </row>
    <row r="8" spans="1:5" s="73" customFormat="1" ht="18" customHeight="1" thickBot="1" x14ac:dyDescent="0.3">
      <c r="A8" s="97" t="s">
        <v>101</v>
      </c>
      <c r="B8" s="98">
        <v>3.1480000000000001</v>
      </c>
      <c r="C8" s="82">
        <v>-6.5035473894850995E-2</v>
      </c>
      <c r="D8" s="140">
        <v>-9.7733626779652583E-2</v>
      </c>
      <c r="E8" s="141">
        <v>-0.34099182484683999</v>
      </c>
    </row>
    <row r="9" spans="1:5" s="73" customFormat="1" ht="18" customHeight="1" thickTop="1" x14ac:dyDescent="0.25">
      <c r="A9" s="72" t="s">
        <v>121</v>
      </c>
      <c r="B9" s="91">
        <v>2.4508522010904299</v>
      </c>
      <c r="C9" s="80">
        <v>-0.29227484808246318</v>
      </c>
      <c r="D9" s="92">
        <v>-0.31116598503964676</v>
      </c>
      <c r="E9" s="93">
        <v>-1.1071198906790101</v>
      </c>
    </row>
    <row r="10" spans="1:5" s="73" customFormat="1" ht="18" customHeight="1" x14ac:dyDescent="0.25">
      <c r="A10" s="72" t="s">
        <v>23</v>
      </c>
      <c r="B10" s="91">
        <v>2.5265499283983099</v>
      </c>
      <c r="C10" s="80">
        <v>-0.35216668502607273</v>
      </c>
      <c r="D10" s="92">
        <v>-0.34207999466823868</v>
      </c>
      <c r="E10" s="93">
        <v>-1.3136584676426</v>
      </c>
    </row>
    <row r="11" spans="1:5" s="73" customFormat="1" ht="18" customHeight="1" x14ac:dyDescent="0.25">
      <c r="A11" s="72" t="s">
        <v>9</v>
      </c>
      <c r="B11" s="91">
        <v>2.5568427076880802</v>
      </c>
      <c r="C11" s="80">
        <v>-0.34484727339731347</v>
      </c>
      <c r="D11" s="92">
        <v>-0.298205850493652</v>
      </c>
      <c r="E11" s="93">
        <v>-1.0864517106062297</v>
      </c>
    </row>
    <row r="12" spans="1:5" s="73" customFormat="1" ht="18" customHeight="1" x14ac:dyDescent="0.25">
      <c r="A12" s="72" t="s">
        <v>22</v>
      </c>
      <c r="B12" s="91">
        <v>2.4756802373048301</v>
      </c>
      <c r="C12" s="80">
        <v>-0.21357044558296379</v>
      </c>
      <c r="D12" s="92">
        <v>-0.26132955288961279</v>
      </c>
      <c r="E12" s="93">
        <v>-0.87585527760505988</v>
      </c>
    </row>
    <row r="13" spans="1:5" s="73" customFormat="1" ht="18" customHeight="1" x14ac:dyDescent="0.25">
      <c r="A13" s="72" t="s">
        <v>27</v>
      </c>
      <c r="B13" s="91">
        <v>2.49006232477441</v>
      </c>
      <c r="C13" s="80">
        <v>1.5998567219408288E-2</v>
      </c>
      <c r="D13" s="92">
        <v>-0.2910418215544246</v>
      </c>
      <c r="E13" s="93">
        <v>-1.0222214748623899</v>
      </c>
    </row>
    <row r="14" spans="1:5" s="73" customFormat="1" ht="18" customHeight="1" x14ac:dyDescent="0.25">
      <c r="A14" s="72" t="s">
        <v>152</v>
      </c>
      <c r="B14" s="91">
        <v>2.7031313845841201</v>
      </c>
      <c r="C14" s="80">
        <v>6.9890348969969818E-2</v>
      </c>
      <c r="D14" s="92">
        <v>-0.29582575485336171</v>
      </c>
      <c r="E14" s="93">
        <v>-1.1355937650714401</v>
      </c>
    </row>
    <row r="15" spans="1:5" s="73" customFormat="1" ht="18" customHeight="1" x14ac:dyDescent="0.25">
      <c r="A15" s="72" t="s">
        <v>153</v>
      </c>
      <c r="B15" s="91">
        <v>2.8412554451199501</v>
      </c>
      <c r="C15" s="80">
        <v>0.11123591473839167</v>
      </c>
      <c r="D15" s="92">
        <v>-0.22599212259842238</v>
      </c>
      <c r="E15" s="93">
        <v>-0.82957986298871011</v>
      </c>
    </row>
    <row r="16" spans="1:5" s="73" customFormat="1" ht="18" customHeight="1" x14ac:dyDescent="0.25">
      <c r="A16" s="72" t="s">
        <v>26</v>
      </c>
      <c r="B16" s="91">
        <v>2.8092054048567698</v>
      </c>
      <c r="C16" s="80">
        <v>0.13472061638906752</v>
      </c>
      <c r="D16" s="92">
        <v>-0.19166447987870505</v>
      </c>
      <c r="E16" s="93">
        <v>-0.66609084890087011</v>
      </c>
    </row>
    <row r="17" spans="1:5" s="73" customFormat="1" ht="18" customHeight="1" x14ac:dyDescent="0.25">
      <c r="A17" s="72" t="s">
        <v>176</v>
      </c>
      <c r="B17" s="91">
        <v>3.03497040558744</v>
      </c>
      <c r="C17" s="80">
        <v>0.218833109272635</v>
      </c>
      <c r="D17" s="92">
        <v>-0.14576468040859381</v>
      </c>
      <c r="E17" s="93">
        <v>-0.5178801216409501</v>
      </c>
    </row>
    <row r="18" spans="1:5" s="73" customFormat="1" ht="18" customHeight="1" x14ac:dyDescent="0.25">
      <c r="A18" s="72" t="s">
        <v>177</v>
      </c>
      <c r="B18" s="91">
        <v>3.383547921201</v>
      </c>
      <c r="C18" s="80">
        <v>0.2517141935820344</v>
      </c>
      <c r="D18" s="92">
        <v>-0.13056028081699378</v>
      </c>
      <c r="E18" s="93">
        <v>-0.50809384135897018</v>
      </c>
    </row>
    <row r="19" spans="1:5" s="73" customFormat="1" ht="18" customHeight="1" x14ac:dyDescent="0.25">
      <c r="A19" s="72" t="s">
        <v>178</v>
      </c>
      <c r="B19" s="91">
        <v>3.3171549229658401</v>
      </c>
      <c r="C19" s="80">
        <v>0.16749619562129836</v>
      </c>
      <c r="D19" s="92">
        <v>-0.10945667569283868</v>
      </c>
      <c r="E19" s="93">
        <v>-0.40771149557316999</v>
      </c>
    </row>
    <row r="20" spans="1:5" s="73" customFormat="1" ht="18" customHeight="1" x14ac:dyDescent="0.25">
      <c r="A20" s="72" t="s">
        <v>179</v>
      </c>
      <c r="B20" s="91">
        <v>3.1291742064355201</v>
      </c>
      <c r="C20" s="80">
        <v>0.11390010891534086</v>
      </c>
      <c r="D20" s="92">
        <v>-0.1105845909697476</v>
      </c>
      <c r="E20" s="93">
        <v>-0.38906280032751983</v>
      </c>
    </row>
    <row r="21" spans="1:5" s="73" customFormat="1" ht="18" customHeight="1" x14ac:dyDescent="0.25">
      <c r="A21" s="72" t="s">
        <v>189</v>
      </c>
      <c r="B21" s="91">
        <v>3.3643808386027199</v>
      </c>
      <c r="C21" s="80">
        <v>0.10853826858042126</v>
      </c>
      <c r="D21" s="92">
        <v>-8.0337743759006375E-2</v>
      </c>
      <c r="E21" s="93">
        <v>-0.29389785639799992</v>
      </c>
    </row>
    <row r="22" spans="1:5" s="73" customFormat="1" ht="18" customHeight="1" x14ac:dyDescent="0.25">
      <c r="A22" s="72" t="s">
        <v>190</v>
      </c>
      <c r="B22" s="91">
        <v>3.77856692511005</v>
      </c>
      <c r="C22" s="80">
        <v>0.11674698071627643</v>
      </c>
      <c r="D22" s="92">
        <v>-5.7590523694119433E-2</v>
      </c>
      <c r="E22" s="93">
        <v>-0.23090774605043984</v>
      </c>
    </row>
    <row r="23" spans="1:5" s="73" customFormat="1" ht="18" customHeight="1" x14ac:dyDescent="0.25">
      <c r="A23" s="72" t="s">
        <v>191</v>
      </c>
      <c r="B23" s="91">
        <v>3.7461585734635601</v>
      </c>
      <c r="C23" s="80">
        <v>0.12932879544683784</v>
      </c>
      <c r="D23" s="92">
        <v>-2.8098929885314261E-2</v>
      </c>
      <c r="E23" s="93">
        <v>-0.10830633932999012</v>
      </c>
    </row>
    <row r="24" spans="1:5" s="73" customFormat="1" ht="18" customHeight="1" x14ac:dyDescent="0.25">
      <c r="A24" s="72" t="s">
        <v>192</v>
      </c>
      <c r="B24" s="91">
        <v>3.54448759977481</v>
      </c>
      <c r="C24" s="80">
        <v>0.1327230016421419</v>
      </c>
      <c r="D24" s="92">
        <v>-2.8611918004565196E-2</v>
      </c>
      <c r="E24" s="93">
        <v>-0.10440172208478016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33" t="s">
        <v>4</v>
      </c>
    </row>
    <row r="27" spans="1:5" ht="21.75" customHeight="1" x14ac:dyDescent="0.3">
      <c r="A27" s="48" t="s">
        <v>166</v>
      </c>
      <c r="B27" s="3"/>
      <c r="C27" s="3"/>
    </row>
    <row r="28" spans="1:5" ht="21.75" customHeight="1" x14ac:dyDescent="0.3">
      <c r="A28" s="53" t="s">
        <v>50</v>
      </c>
      <c r="B28" s="3"/>
      <c r="C28" s="3"/>
    </row>
    <row r="29" spans="1:5" ht="21.75" customHeight="1" x14ac:dyDescent="0.3">
      <c r="A29" s="20"/>
      <c r="B29" s="20"/>
      <c r="C29" s="20"/>
      <c r="D29" s="20"/>
    </row>
    <row r="30" spans="1:5" ht="21.75" customHeight="1" x14ac:dyDescent="0.3">
      <c r="A30" s="157" t="str">
        <f>Headings!F23</f>
        <v>Page 23</v>
      </c>
      <c r="B30" s="148"/>
      <c r="C30" s="148"/>
      <c r="D30" s="148"/>
      <c r="E30" s="149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152" t="s">
        <v>218</v>
      </c>
      <c r="B1" s="152"/>
      <c r="C1" s="152"/>
      <c r="D1" s="154"/>
      <c r="E1" s="153"/>
    </row>
    <row r="2" spans="1:14" ht="21.75" customHeight="1" x14ac:dyDescent="0.3">
      <c r="A2" s="152" t="s">
        <v>113</v>
      </c>
      <c r="B2" s="152"/>
      <c r="C2" s="152"/>
      <c r="D2" s="155"/>
      <c r="E2" s="149"/>
    </row>
    <row r="3" spans="1:14" ht="21.75" customHeight="1" x14ac:dyDescent="0.3">
      <c r="A3" s="156"/>
      <c r="B3" s="156"/>
      <c r="C3" s="156"/>
      <c r="D3" s="155"/>
    </row>
    <row r="4" spans="1:14" s="25" customFormat="1" ht="43.5" customHeight="1" x14ac:dyDescent="0.3">
      <c r="A4" s="27" t="s">
        <v>106</v>
      </c>
      <c r="B4" s="46" t="s">
        <v>103</v>
      </c>
      <c r="C4" s="46" t="s">
        <v>40</v>
      </c>
      <c r="D4" s="46" t="s">
        <v>104</v>
      </c>
      <c r="E4" s="47" t="s">
        <v>40</v>
      </c>
    </row>
    <row r="5" spans="1:14" s="94" customFormat="1" ht="18" customHeight="1" x14ac:dyDescent="0.2">
      <c r="A5" s="56">
        <v>2005</v>
      </c>
      <c r="B5" s="59" t="s">
        <v>105</v>
      </c>
      <c r="C5" s="59" t="s">
        <v>105</v>
      </c>
      <c r="D5" s="119" t="s">
        <v>105</v>
      </c>
      <c r="E5" s="120" t="s">
        <v>105</v>
      </c>
    </row>
    <row r="6" spans="1:14" s="94" customFormat="1" ht="18" customHeight="1" x14ac:dyDescent="0.2">
      <c r="A6" s="61">
        <v>2006</v>
      </c>
      <c r="B6" s="80" t="s">
        <v>105</v>
      </c>
      <c r="C6" s="80" t="s">
        <v>105</v>
      </c>
      <c r="D6" s="95" t="s">
        <v>105</v>
      </c>
      <c r="E6" s="96" t="s">
        <v>105</v>
      </c>
    </row>
    <row r="7" spans="1:14" s="94" customFormat="1" ht="18" customHeight="1" x14ac:dyDescent="0.2">
      <c r="A7" s="61">
        <v>2007</v>
      </c>
      <c r="B7" s="80" t="s">
        <v>105</v>
      </c>
      <c r="C7" s="80" t="s">
        <v>105</v>
      </c>
      <c r="D7" s="95" t="s">
        <v>105</v>
      </c>
      <c r="E7" s="96" t="s">
        <v>105</v>
      </c>
    </row>
    <row r="8" spans="1:14" s="94" customFormat="1" ht="18" customHeight="1" x14ac:dyDescent="0.2">
      <c r="A8" s="61">
        <v>2008</v>
      </c>
      <c r="B8" s="80" t="s">
        <v>105</v>
      </c>
      <c r="C8" s="80" t="s">
        <v>105</v>
      </c>
      <c r="D8" s="95" t="s">
        <v>105</v>
      </c>
      <c r="E8" s="96" t="s">
        <v>105</v>
      </c>
    </row>
    <row r="9" spans="1:14" s="94" customFormat="1" ht="18" customHeight="1" x14ac:dyDescent="0.2">
      <c r="A9" s="61">
        <v>2009</v>
      </c>
      <c r="B9" s="80" t="s">
        <v>105</v>
      </c>
      <c r="C9" s="80" t="s">
        <v>105</v>
      </c>
      <c r="D9" s="95" t="s">
        <v>105</v>
      </c>
      <c r="E9" s="96" t="s">
        <v>105</v>
      </c>
    </row>
    <row r="10" spans="1:14" s="85" customFormat="1" ht="18" customHeight="1" x14ac:dyDescent="0.25">
      <c r="A10" s="61">
        <v>2010</v>
      </c>
      <c r="B10" s="80" t="s">
        <v>105</v>
      </c>
      <c r="C10" s="80" t="s">
        <v>105</v>
      </c>
      <c r="D10" s="95" t="s">
        <v>105</v>
      </c>
      <c r="E10" s="96" t="s">
        <v>105</v>
      </c>
    </row>
    <row r="11" spans="1:14" s="85" customFormat="1" ht="18" customHeight="1" x14ac:dyDescent="0.25">
      <c r="A11" s="61">
        <v>2011</v>
      </c>
      <c r="B11" s="80" t="s">
        <v>105</v>
      </c>
      <c r="C11" s="80" t="s">
        <v>105</v>
      </c>
      <c r="D11" s="95" t="s">
        <v>105</v>
      </c>
      <c r="E11" s="96" t="s">
        <v>105</v>
      </c>
    </row>
    <row r="12" spans="1:14" s="85" customFormat="1" ht="18" customHeight="1" x14ac:dyDescent="0.25">
      <c r="A12" s="72">
        <v>2012</v>
      </c>
      <c r="B12" s="91" t="s">
        <v>105</v>
      </c>
      <c r="C12" s="80" t="s">
        <v>105</v>
      </c>
      <c r="D12" s="91" t="s">
        <v>105</v>
      </c>
      <c r="E12" s="64" t="s">
        <v>105</v>
      </c>
    </row>
    <row r="13" spans="1:14" s="85" customFormat="1" ht="18" customHeight="1" x14ac:dyDescent="0.25">
      <c r="A13" s="72">
        <v>2013</v>
      </c>
      <c r="B13" s="91" t="s">
        <v>105</v>
      </c>
      <c r="C13" s="80" t="s">
        <v>105</v>
      </c>
      <c r="D13" s="91" t="s">
        <v>105</v>
      </c>
      <c r="E13" s="64" t="s">
        <v>105</v>
      </c>
      <c r="M13" s="131"/>
      <c r="N13" s="131"/>
    </row>
    <row r="14" spans="1:14" s="85" customFormat="1" ht="18" customHeight="1" thickBot="1" x14ac:dyDescent="0.3">
      <c r="A14" s="97">
        <v>2014</v>
      </c>
      <c r="B14" s="138" t="s">
        <v>105</v>
      </c>
      <c r="C14" s="132" t="s">
        <v>105</v>
      </c>
      <c r="D14" s="138" t="s">
        <v>105</v>
      </c>
      <c r="E14" s="133" t="s">
        <v>105</v>
      </c>
      <c r="M14" s="131"/>
      <c r="N14" s="131"/>
    </row>
    <row r="15" spans="1:14" s="85" customFormat="1" ht="18" customHeight="1" thickTop="1" x14ac:dyDescent="0.25">
      <c r="A15" s="72">
        <v>2015</v>
      </c>
      <c r="B15" s="91">
        <v>2.25</v>
      </c>
      <c r="C15" s="80">
        <v>-0.27884615384615385</v>
      </c>
      <c r="D15" s="91">
        <v>2.06</v>
      </c>
      <c r="E15" s="64">
        <v>-0.31561461794019929</v>
      </c>
      <c r="M15" s="131"/>
      <c r="N15" s="131"/>
    </row>
    <row r="16" spans="1:14" s="85" customFormat="1" ht="18" customHeight="1" x14ac:dyDescent="0.25">
      <c r="A16" s="72">
        <v>2016</v>
      </c>
      <c r="B16" s="91">
        <v>2.42</v>
      </c>
      <c r="C16" s="80">
        <v>7.5555555555555598E-2</v>
      </c>
      <c r="D16" s="91">
        <v>2.21</v>
      </c>
      <c r="E16" s="64">
        <v>7.2815533980582492E-2</v>
      </c>
      <c r="M16" s="131"/>
      <c r="N16" s="131"/>
    </row>
    <row r="17" spans="1:14" s="85" customFormat="1" ht="18" customHeight="1" x14ac:dyDescent="0.25">
      <c r="A17" s="72">
        <v>2017</v>
      </c>
      <c r="B17" s="91">
        <v>2.57</v>
      </c>
      <c r="C17" s="80">
        <v>6.198347107438007E-2</v>
      </c>
      <c r="D17" s="91">
        <v>2.31</v>
      </c>
      <c r="E17" s="64">
        <v>4.5248868778280604E-2</v>
      </c>
      <c r="M17" s="131"/>
      <c r="N17" s="131"/>
    </row>
    <row r="18" spans="1:14" s="85" customFormat="1" ht="18" customHeight="1" x14ac:dyDescent="0.25">
      <c r="A18" s="72">
        <v>2018</v>
      </c>
      <c r="B18" s="91">
        <v>2.67</v>
      </c>
      <c r="C18" s="80">
        <v>3.8910505836575959E-2</v>
      </c>
      <c r="D18" s="91">
        <v>2.44</v>
      </c>
      <c r="E18" s="64">
        <v>5.6277056277056259E-2</v>
      </c>
    </row>
    <row r="19" spans="1:14" s="85" customFormat="1" ht="18" customHeight="1" x14ac:dyDescent="0.25">
      <c r="A19" s="72">
        <v>2019</v>
      </c>
      <c r="B19" s="91">
        <v>2.76</v>
      </c>
      <c r="C19" s="80">
        <v>3.3707865168539186E-2</v>
      </c>
      <c r="D19" s="91">
        <v>2.5499999999999998</v>
      </c>
      <c r="E19" s="64">
        <v>4.5081967213114638E-2</v>
      </c>
    </row>
    <row r="20" spans="1:14" s="85" customFormat="1" ht="18" customHeight="1" x14ac:dyDescent="0.25">
      <c r="A20" s="72">
        <v>2020</v>
      </c>
      <c r="B20" s="80" t="s">
        <v>105</v>
      </c>
      <c r="C20" s="80" t="s">
        <v>105</v>
      </c>
      <c r="D20" s="95" t="s">
        <v>105</v>
      </c>
      <c r="E20" s="96" t="s">
        <v>105</v>
      </c>
    </row>
    <row r="21" spans="1:14" s="85" customFormat="1" ht="18" customHeight="1" x14ac:dyDescent="0.25">
      <c r="A21" s="72">
        <v>2021</v>
      </c>
      <c r="B21" s="80" t="s">
        <v>105</v>
      </c>
      <c r="C21" s="80" t="s">
        <v>105</v>
      </c>
      <c r="D21" s="95" t="s">
        <v>105</v>
      </c>
      <c r="E21" s="96" t="s">
        <v>105</v>
      </c>
    </row>
    <row r="22" spans="1:14" s="85" customFormat="1" ht="18" customHeight="1" x14ac:dyDescent="0.25">
      <c r="A22" s="72">
        <v>2022</v>
      </c>
      <c r="B22" s="80" t="s">
        <v>105</v>
      </c>
      <c r="C22" s="80" t="s">
        <v>105</v>
      </c>
      <c r="D22" s="95" t="s">
        <v>105</v>
      </c>
      <c r="E22" s="96" t="s">
        <v>105</v>
      </c>
    </row>
    <row r="23" spans="1:14" s="85" customFormat="1" ht="18" customHeight="1" x14ac:dyDescent="0.25">
      <c r="A23" s="72">
        <v>2023</v>
      </c>
      <c r="B23" s="80" t="s">
        <v>105</v>
      </c>
      <c r="C23" s="80" t="s">
        <v>105</v>
      </c>
      <c r="D23" s="95" t="s">
        <v>105</v>
      </c>
      <c r="E23" s="96" t="s">
        <v>105</v>
      </c>
    </row>
    <row r="24" spans="1:14" s="85" customFormat="1" ht="18" customHeight="1" x14ac:dyDescent="0.25">
      <c r="A24" s="72">
        <v>2024</v>
      </c>
      <c r="B24" s="80" t="s">
        <v>105</v>
      </c>
      <c r="C24" s="80" t="s">
        <v>105</v>
      </c>
      <c r="D24" s="95" t="s">
        <v>105</v>
      </c>
      <c r="E24" s="96" t="s">
        <v>105</v>
      </c>
    </row>
    <row r="25" spans="1:14" ht="21.75" customHeight="1" x14ac:dyDescent="0.3">
      <c r="A25" s="1"/>
      <c r="B25" s="1"/>
      <c r="C25" s="1"/>
    </row>
    <row r="26" spans="1:14" ht="21.75" customHeight="1" x14ac:dyDescent="0.3">
      <c r="A26" s="40" t="s">
        <v>4</v>
      </c>
      <c r="B26" s="1"/>
      <c r="C26" s="1"/>
    </row>
    <row r="27" spans="1:14" ht="21.75" customHeight="1" x14ac:dyDescent="0.3">
      <c r="A27" s="42" t="s">
        <v>208</v>
      </c>
      <c r="D27" s="2"/>
      <c r="E27" s="2"/>
      <c r="F27" s="2"/>
      <c r="G27" s="2"/>
    </row>
    <row r="28" spans="1:14" ht="21.75" customHeight="1" x14ac:dyDescent="0.3">
      <c r="A28" s="34" t="s">
        <v>183</v>
      </c>
      <c r="D28" s="2"/>
      <c r="E28" s="2"/>
      <c r="F28" s="2"/>
      <c r="G28" s="2"/>
    </row>
    <row r="29" spans="1:14" ht="21.75" customHeight="1" x14ac:dyDescent="0.3">
      <c r="A29" s="48"/>
      <c r="B29" s="1"/>
      <c r="C29" s="1"/>
    </row>
    <row r="30" spans="1:14" ht="21.75" customHeight="1" x14ac:dyDescent="0.3">
      <c r="A30" s="157" t="str">
        <f>Headings!F24</f>
        <v>Page 24</v>
      </c>
      <c r="B30" s="148"/>
      <c r="C30" s="148"/>
      <c r="D30" s="148"/>
      <c r="E30" s="149"/>
    </row>
  </sheetData>
  <mergeCells count="4">
    <mergeCell ref="A30:E30"/>
    <mergeCell ref="A3:D3"/>
    <mergeCell ref="A1:E1"/>
    <mergeCell ref="A2:E2"/>
  </mergeCells>
  <phoneticPr fontId="3"/>
  <pageMargins left="0.75" right="0.75" top="1" bottom="1" header="0.5" footer="0.5"/>
  <pageSetup scale="47" orientation="portrait" horizontalDpi="4294967292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2" t="str">
        <f>Headings!E25</f>
        <v>March 2015 Recorded Documents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102</v>
      </c>
      <c r="B4" s="46" t="s">
        <v>107</v>
      </c>
      <c r="C4" s="46" t="s">
        <v>7</v>
      </c>
      <c r="D4" s="32" t="str">
        <f>Headings!E45</f>
        <v>% Change from August 2014 Forecast</v>
      </c>
      <c r="E4" s="50" t="str">
        <f>Headings!F46</f>
        <v># Change from August 2014 Forecast</v>
      </c>
    </row>
    <row r="5" spans="1:5" s="73" customFormat="1" ht="18" customHeight="1" x14ac:dyDescent="0.25">
      <c r="A5" s="84" t="s">
        <v>5</v>
      </c>
      <c r="B5" s="99">
        <v>91177</v>
      </c>
      <c r="C5" s="58">
        <v>0.24510146634040675</v>
      </c>
      <c r="D5" s="89">
        <v>0</v>
      </c>
      <c r="E5" s="100">
        <v>0</v>
      </c>
    </row>
    <row r="6" spans="1:5" s="73" customFormat="1" ht="18" customHeight="1" x14ac:dyDescent="0.25">
      <c r="A6" s="61" t="s">
        <v>99</v>
      </c>
      <c r="B6" s="101">
        <v>110698</v>
      </c>
      <c r="C6" s="63">
        <v>0.28419463497216269</v>
      </c>
      <c r="D6" s="92">
        <v>0</v>
      </c>
      <c r="E6" s="102">
        <v>0</v>
      </c>
    </row>
    <row r="7" spans="1:5" s="73" customFormat="1" ht="18" customHeight="1" x14ac:dyDescent="0.25">
      <c r="A7" s="61" t="s">
        <v>100</v>
      </c>
      <c r="B7" s="101">
        <v>116807</v>
      </c>
      <c r="C7" s="63">
        <v>0.32925322941818669</v>
      </c>
      <c r="D7" s="92">
        <v>7.3253487194197886E-2</v>
      </c>
      <c r="E7" s="102">
        <v>7972.506198011004</v>
      </c>
    </row>
    <row r="8" spans="1:5" s="73" customFormat="1" ht="18" customHeight="1" thickBot="1" x14ac:dyDescent="0.3">
      <c r="A8" s="66" t="s">
        <v>101</v>
      </c>
      <c r="B8" s="142">
        <v>118010.999999999</v>
      </c>
      <c r="C8" s="68">
        <v>0.21705533212247019</v>
      </c>
      <c r="D8" s="140">
        <v>7.8166863906595108E-2</v>
      </c>
      <c r="E8" s="143">
        <v>8555.7719173980004</v>
      </c>
    </row>
    <row r="9" spans="1:5" s="73" customFormat="1" ht="18" customHeight="1" thickTop="1" x14ac:dyDescent="0.25">
      <c r="A9" s="72" t="s">
        <v>121</v>
      </c>
      <c r="B9" s="101">
        <v>117881.818317871</v>
      </c>
      <c r="C9" s="63">
        <v>0.29288985509362009</v>
      </c>
      <c r="D9" s="92">
        <v>8.7512963734294624E-2</v>
      </c>
      <c r="E9" s="102">
        <v>9486.0361535010015</v>
      </c>
    </row>
    <row r="10" spans="1:5" s="73" customFormat="1" ht="18" customHeight="1" x14ac:dyDescent="0.25">
      <c r="A10" s="61" t="s">
        <v>23</v>
      </c>
      <c r="B10" s="101">
        <v>121509.834100051</v>
      </c>
      <c r="C10" s="63">
        <v>9.7669642631763809E-2</v>
      </c>
      <c r="D10" s="92">
        <v>3.5943407033584007E-2</v>
      </c>
      <c r="E10" s="102">
        <v>4215.9421026170021</v>
      </c>
    </row>
    <row r="11" spans="1:5" s="73" customFormat="1" ht="18" customHeight="1" x14ac:dyDescent="0.25">
      <c r="A11" s="61" t="s">
        <v>9</v>
      </c>
      <c r="B11" s="101">
        <v>122524.230992041</v>
      </c>
      <c r="C11" s="63">
        <v>4.8945962074541827E-2</v>
      </c>
      <c r="D11" s="92">
        <v>4.1664453719451267E-2</v>
      </c>
      <c r="E11" s="102">
        <v>4900.719356843998</v>
      </c>
    </row>
    <row r="12" spans="1:5" s="73" customFormat="1" ht="18" customHeight="1" x14ac:dyDescent="0.25">
      <c r="A12" s="61" t="s">
        <v>22</v>
      </c>
      <c r="B12" s="101">
        <v>120177.77861846</v>
      </c>
      <c r="C12" s="63">
        <v>1.8360819063146794E-2</v>
      </c>
      <c r="D12" s="92">
        <v>4.2635236918043384E-2</v>
      </c>
      <c r="E12" s="102">
        <v>4914.2863028760039</v>
      </c>
    </row>
    <row r="13" spans="1:5" s="73" customFormat="1" ht="18" customHeight="1" x14ac:dyDescent="0.25">
      <c r="A13" s="61" t="s">
        <v>27</v>
      </c>
      <c r="B13" s="101">
        <v>119183.09377997799</v>
      </c>
      <c r="C13" s="63">
        <v>1.1038813963643479E-2</v>
      </c>
      <c r="D13" s="92">
        <v>6.3058348128427477E-2</v>
      </c>
      <c r="E13" s="102">
        <v>7069.6862799979863</v>
      </c>
    </row>
    <row r="14" spans="1:5" s="73" customFormat="1" ht="18" customHeight="1" x14ac:dyDescent="0.25">
      <c r="A14" s="61" t="s">
        <v>152</v>
      </c>
      <c r="B14" s="101">
        <v>136008.05444228899</v>
      </c>
      <c r="C14" s="63">
        <v>0.11931725896605361</v>
      </c>
      <c r="D14" s="92">
        <v>5.9906881256021727E-2</v>
      </c>
      <c r="E14" s="102">
        <v>7687.2964138899988</v>
      </c>
    </row>
    <row r="15" spans="1:5" s="73" customFormat="1" ht="18" customHeight="1" x14ac:dyDescent="0.25">
      <c r="A15" s="61" t="s">
        <v>153</v>
      </c>
      <c r="B15" s="101">
        <v>133466.755023615</v>
      </c>
      <c r="C15" s="63">
        <v>8.9309061097349929E-2</v>
      </c>
      <c r="D15" s="92">
        <v>6.0283930348780101E-2</v>
      </c>
      <c r="E15" s="102">
        <v>7588.4395994520019</v>
      </c>
    </row>
    <row r="16" spans="1:5" s="73" customFormat="1" ht="18" customHeight="1" x14ac:dyDescent="0.25">
      <c r="A16" s="61" t="s">
        <v>26</v>
      </c>
      <c r="B16" s="101">
        <v>128842.316873769</v>
      </c>
      <c r="C16" s="63">
        <v>7.2097673587536937E-2</v>
      </c>
      <c r="D16" s="92">
        <v>6.5194964753496176E-2</v>
      </c>
      <c r="E16" s="102">
        <v>7885.7585562169988</v>
      </c>
    </row>
    <row r="17" spans="1:5" s="73" customFormat="1" ht="18" customHeight="1" x14ac:dyDescent="0.25">
      <c r="A17" s="61" t="s">
        <v>176</v>
      </c>
      <c r="B17" s="101">
        <v>123360.551922513</v>
      </c>
      <c r="C17" s="63">
        <v>3.5050761060515301E-2</v>
      </c>
      <c r="D17" s="92">
        <v>6.4010811816497704E-2</v>
      </c>
      <c r="E17" s="102">
        <v>7421.3616882429924</v>
      </c>
    </row>
    <row r="18" spans="1:5" s="73" customFormat="1" ht="18" customHeight="1" x14ac:dyDescent="0.25">
      <c r="A18" s="61" t="s">
        <v>177</v>
      </c>
      <c r="B18" s="101">
        <v>137656.01897794701</v>
      </c>
      <c r="C18" s="63">
        <v>1.2116668695950406E-2</v>
      </c>
      <c r="D18" s="92">
        <v>5.8558243344000616E-2</v>
      </c>
      <c r="E18" s="102">
        <v>7614.975092549008</v>
      </c>
    </row>
    <row r="19" spans="1:5" s="73" customFormat="1" ht="18" customHeight="1" x14ac:dyDescent="0.25">
      <c r="A19" s="61" t="s">
        <v>178</v>
      </c>
      <c r="B19" s="101">
        <v>134939.394706361</v>
      </c>
      <c r="C19" s="63">
        <v>1.1033756552224716E-2</v>
      </c>
      <c r="D19" s="92">
        <v>6.2390353093346729E-2</v>
      </c>
      <c r="E19" s="102">
        <v>7924.5038863719965</v>
      </c>
    </row>
    <row r="20" spans="1:5" s="73" customFormat="1" ht="18" customHeight="1" x14ac:dyDescent="0.25">
      <c r="A20" s="61" t="s">
        <v>179</v>
      </c>
      <c r="B20" s="101">
        <v>128655.77402563101</v>
      </c>
      <c r="C20" s="63">
        <v>-1.4478383551637108E-3</v>
      </c>
      <c r="D20" s="92">
        <v>6.2143260927266519E-2</v>
      </c>
      <c r="E20" s="102">
        <v>7527.3172924850078</v>
      </c>
    </row>
    <row r="21" spans="1:5" s="73" customFormat="1" ht="18" customHeight="1" x14ac:dyDescent="0.25">
      <c r="A21" s="61" t="s">
        <v>189</v>
      </c>
      <c r="B21" s="101">
        <v>122578.856732339</v>
      </c>
      <c r="C21" s="63">
        <v>-6.336670661663435E-3</v>
      </c>
      <c r="D21" s="121" t="s">
        <v>217</v>
      </c>
      <c r="E21" s="122" t="s">
        <v>217</v>
      </c>
    </row>
    <row r="22" spans="1:5" s="73" customFormat="1" ht="18" customHeight="1" x14ac:dyDescent="0.25">
      <c r="A22" s="61" t="s">
        <v>190</v>
      </c>
      <c r="B22" s="101">
        <v>137917.98049232599</v>
      </c>
      <c r="C22" s="63">
        <v>1.9030153299794961E-3</v>
      </c>
      <c r="D22" s="121" t="s">
        <v>217</v>
      </c>
      <c r="E22" s="122" t="s">
        <v>217</v>
      </c>
    </row>
    <row r="23" spans="1:5" s="73" customFormat="1" ht="18" customHeight="1" x14ac:dyDescent="0.25">
      <c r="A23" s="61" t="s">
        <v>191</v>
      </c>
      <c r="B23" s="101">
        <v>135522.28615789799</v>
      </c>
      <c r="C23" s="63">
        <v>4.3196536697487353E-3</v>
      </c>
      <c r="D23" s="121" t="s">
        <v>217</v>
      </c>
      <c r="E23" s="122" t="s">
        <v>217</v>
      </c>
    </row>
    <row r="24" spans="1:5" s="73" customFormat="1" ht="18" customHeight="1" x14ac:dyDescent="0.25">
      <c r="A24" s="61" t="s">
        <v>192</v>
      </c>
      <c r="B24" s="101">
        <v>129793.967832029</v>
      </c>
      <c r="C24" s="63">
        <v>8.8468148049944961E-3</v>
      </c>
      <c r="D24" s="121" t="s">
        <v>217</v>
      </c>
      <c r="E24" s="122" t="s">
        <v>217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34" t="s">
        <v>76</v>
      </c>
      <c r="B27" s="3"/>
      <c r="C27" s="3"/>
    </row>
    <row r="28" spans="1:5" ht="21.75" customHeight="1" x14ac:dyDescent="0.3">
      <c r="A28" s="20"/>
      <c r="B28" s="20"/>
      <c r="C28" s="20"/>
      <c r="D28" s="20"/>
    </row>
    <row r="30" spans="1:5" ht="21.75" customHeight="1" x14ac:dyDescent="0.3">
      <c r="A30" s="157" t="str">
        <f>Headings!F25</f>
        <v>Page 25</v>
      </c>
      <c r="B30" s="148"/>
      <c r="C30" s="148"/>
      <c r="D30" s="148"/>
      <c r="E30" s="149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2" t="str">
        <f>Headings!E26</f>
        <v>March 2015 Gambling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102</v>
      </c>
      <c r="B4" s="46" t="s">
        <v>107</v>
      </c>
      <c r="C4" s="46" t="s">
        <v>7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84" t="s">
        <v>5</v>
      </c>
      <c r="B5" s="57">
        <v>468258.14</v>
      </c>
      <c r="C5" s="58">
        <v>3.7206846000000002E-2</v>
      </c>
      <c r="D5" s="89">
        <v>0</v>
      </c>
      <c r="E5" s="124">
        <v>0</v>
      </c>
    </row>
    <row r="6" spans="1:5" s="73" customFormat="1" ht="18" customHeight="1" x14ac:dyDescent="0.25">
      <c r="A6" s="61" t="s">
        <v>99</v>
      </c>
      <c r="B6" s="62">
        <v>679027.19</v>
      </c>
      <c r="C6" s="63">
        <v>1.581807E-2</v>
      </c>
      <c r="D6" s="92">
        <v>8.6904187160279367E-3</v>
      </c>
      <c r="E6" s="111">
        <v>5850.1899999995949</v>
      </c>
    </row>
    <row r="7" spans="1:5" s="73" customFormat="1" ht="18" customHeight="1" x14ac:dyDescent="0.25">
      <c r="A7" s="61" t="s">
        <v>100</v>
      </c>
      <c r="B7" s="62">
        <v>646114.80999999994</v>
      </c>
      <c r="C7" s="63">
        <v>0.19860224500000001</v>
      </c>
      <c r="D7" s="92">
        <v>0.10193215749277451</v>
      </c>
      <c r="E7" s="111">
        <v>59767.63281070313</v>
      </c>
    </row>
    <row r="8" spans="1:5" s="73" customFormat="1" ht="18" customHeight="1" thickBot="1" x14ac:dyDescent="0.3">
      <c r="A8" s="61" t="s">
        <v>101</v>
      </c>
      <c r="B8" s="62">
        <v>726656.91999999993</v>
      </c>
      <c r="C8" s="63">
        <v>0.39033734599999997</v>
      </c>
      <c r="D8" s="92">
        <v>0.27842438984052809</v>
      </c>
      <c r="E8" s="111">
        <v>158256.53138519591</v>
      </c>
    </row>
    <row r="9" spans="1:5" s="73" customFormat="1" ht="18" customHeight="1" thickTop="1" x14ac:dyDescent="0.25">
      <c r="A9" s="86" t="s">
        <v>121</v>
      </c>
      <c r="B9" s="77">
        <v>641428.24860324594</v>
      </c>
      <c r="C9" s="69">
        <v>0.36981761513691125</v>
      </c>
      <c r="D9" s="112">
        <v>0.13965984030998313</v>
      </c>
      <c r="E9" s="123">
        <v>78603.951461407589</v>
      </c>
    </row>
    <row r="10" spans="1:5" s="73" customFormat="1" ht="18" customHeight="1" x14ac:dyDescent="0.25">
      <c r="A10" s="61" t="s">
        <v>23</v>
      </c>
      <c r="B10" s="62">
        <v>617127.88170833513</v>
      </c>
      <c r="C10" s="63">
        <v>-9.1158806603406917E-2</v>
      </c>
      <c r="D10" s="92">
        <v>0.10648851701669582</v>
      </c>
      <c r="E10" s="111">
        <v>59392.421992738964</v>
      </c>
    </row>
    <row r="11" spans="1:5" s="73" customFormat="1" ht="18" customHeight="1" x14ac:dyDescent="0.25">
      <c r="A11" s="61" t="s">
        <v>9</v>
      </c>
      <c r="B11" s="62">
        <v>608653.14483118115</v>
      </c>
      <c r="C11" s="63">
        <v>-5.7979889315366129E-2</v>
      </c>
      <c r="D11" s="92">
        <v>9.3942178191283476E-2</v>
      </c>
      <c r="E11" s="111">
        <v>52268.029634759994</v>
      </c>
    </row>
    <row r="12" spans="1:5" s="73" customFormat="1" ht="18" customHeight="1" x14ac:dyDescent="0.25">
      <c r="A12" s="61" t="s">
        <v>22</v>
      </c>
      <c r="B12" s="62">
        <v>607917.8472871423</v>
      </c>
      <c r="C12" s="63">
        <v>-0.1634045853617655</v>
      </c>
      <c r="D12" s="92">
        <v>9.7660855000453406E-2</v>
      </c>
      <c r="E12" s="111">
        <v>54087.541216064245</v>
      </c>
    </row>
    <row r="13" spans="1:5" s="73" customFormat="1" ht="18" customHeight="1" x14ac:dyDescent="0.25">
      <c r="A13" s="61" t="s">
        <v>27</v>
      </c>
      <c r="B13" s="62">
        <v>604975.36027945497</v>
      </c>
      <c r="C13" s="63">
        <v>-5.6830812180738266E-2</v>
      </c>
      <c r="D13" s="92">
        <v>9.2919667856859123E-2</v>
      </c>
      <c r="E13" s="111">
        <v>51434.804580818512</v>
      </c>
    </row>
    <row r="14" spans="1:5" s="73" customFormat="1" ht="18" customHeight="1" x14ac:dyDescent="0.25">
      <c r="A14" s="61" t="s">
        <v>152</v>
      </c>
      <c r="B14" s="62">
        <v>602826.49463123095</v>
      </c>
      <c r="C14" s="63">
        <v>-2.317410621201399E-2</v>
      </c>
      <c r="D14" s="92">
        <v>8.8428978733995578E-2</v>
      </c>
      <c r="E14" s="111">
        <v>48976.398382959771</v>
      </c>
    </row>
    <row r="15" spans="1:5" s="73" customFormat="1" ht="18" customHeight="1" x14ac:dyDescent="0.25">
      <c r="A15" s="61" t="s">
        <v>153</v>
      </c>
      <c r="B15" s="62">
        <v>599879.27815937786</v>
      </c>
      <c r="C15" s="63">
        <v>-1.4415216197127934E-2</v>
      </c>
      <c r="D15" s="92">
        <v>7.7389684753514487E-2</v>
      </c>
      <c r="E15" s="111">
        <v>43089.764904832118</v>
      </c>
    </row>
    <row r="16" spans="1:5" s="73" customFormat="1" ht="18" customHeight="1" x14ac:dyDescent="0.25">
      <c r="A16" s="61" t="s">
        <v>26</v>
      </c>
      <c r="B16" s="62">
        <v>601117.08440774423</v>
      </c>
      <c r="C16" s="63">
        <v>-1.1186976841931484E-2</v>
      </c>
      <c r="D16" s="92">
        <v>8.0857565459497183E-2</v>
      </c>
      <c r="E16" s="111">
        <v>44968.796587604214</v>
      </c>
    </row>
    <row r="17" spans="1:5" s="73" customFormat="1" ht="18" customHeight="1" x14ac:dyDescent="0.25">
      <c r="A17" s="61" t="s">
        <v>176</v>
      </c>
      <c r="B17" s="62">
        <v>601228.76503802405</v>
      </c>
      <c r="C17" s="63">
        <v>-6.1929716273076973E-3</v>
      </c>
      <c r="D17" s="92">
        <v>0.39955320494659241</v>
      </c>
      <c r="E17" s="111">
        <v>171642.54929928965</v>
      </c>
    </row>
    <row r="18" spans="1:5" s="73" customFormat="1" ht="18" customHeight="1" x14ac:dyDescent="0.25">
      <c r="A18" s="61" t="s">
        <v>177</v>
      </c>
      <c r="B18" s="62">
        <v>601249.50326813012</v>
      </c>
      <c r="C18" s="63">
        <v>-2.6159954433746524E-3</v>
      </c>
      <c r="D18" s="92">
        <v>0.37029219284197201</v>
      </c>
      <c r="E18" s="111">
        <v>162474.83432606689</v>
      </c>
    </row>
    <row r="19" spans="1:5" s="73" customFormat="1" ht="18" customHeight="1" x14ac:dyDescent="0.25">
      <c r="A19" s="61" t="s">
        <v>178</v>
      </c>
      <c r="B19" s="62">
        <v>599593.03802540584</v>
      </c>
      <c r="C19" s="63">
        <v>-4.7716289659194278E-4</v>
      </c>
      <c r="D19" s="92">
        <v>0.31103231611662463</v>
      </c>
      <c r="E19" s="111">
        <v>142248.82869161526</v>
      </c>
    </row>
    <row r="20" spans="1:5" s="73" customFormat="1" ht="18" customHeight="1" x14ac:dyDescent="0.25">
      <c r="A20" s="61" t="s">
        <v>179</v>
      </c>
      <c r="B20" s="62">
        <v>601337.55274054315</v>
      </c>
      <c r="C20" s="63">
        <v>3.6676437672067408E-4</v>
      </c>
      <c r="D20" s="92">
        <v>0.2763109639704262</v>
      </c>
      <c r="E20" s="111">
        <v>130184.69915236626</v>
      </c>
    </row>
    <row r="21" spans="1:5" s="73" customFormat="1" ht="18" customHeight="1" x14ac:dyDescent="0.25">
      <c r="A21" s="61" t="s">
        <v>189</v>
      </c>
      <c r="B21" s="62">
        <v>462930.39087168005</v>
      </c>
      <c r="C21" s="63">
        <v>-0.23002621000277235</v>
      </c>
      <c r="D21" s="92">
        <v>8.8031679698755241</v>
      </c>
      <c r="E21" s="111">
        <v>415707.86114514328</v>
      </c>
    </row>
    <row r="22" spans="1:5" s="73" customFormat="1" ht="18" customHeight="1" x14ac:dyDescent="0.25">
      <c r="A22" s="61" t="s">
        <v>190</v>
      </c>
      <c r="B22" s="62">
        <v>514081.61894593172</v>
      </c>
      <c r="C22" s="63">
        <v>-0.14497788995814842</v>
      </c>
      <c r="D22" s="92">
        <v>9.9237545531455638</v>
      </c>
      <c r="E22" s="111">
        <v>467020.72825630172</v>
      </c>
    </row>
    <row r="23" spans="1:5" s="73" customFormat="1" ht="18" customHeight="1" x14ac:dyDescent="0.25">
      <c r="A23" s="61" t="s">
        <v>191</v>
      </c>
      <c r="B23" s="62">
        <v>511501.07556279283</v>
      </c>
      <c r="C23" s="63">
        <v>-0.146919588580814</v>
      </c>
      <c r="D23" s="92">
        <v>9.3096884586948825</v>
      </c>
      <c r="E23" s="111">
        <v>461887.44488790969</v>
      </c>
    </row>
    <row r="24" spans="1:5" s="73" customFormat="1" ht="18" customHeight="1" x14ac:dyDescent="0.25">
      <c r="A24" s="61" t="s">
        <v>192</v>
      </c>
      <c r="B24" s="62">
        <v>527026.88835373358</v>
      </c>
      <c r="C24" s="63">
        <v>-0.12357562578313164</v>
      </c>
      <c r="D24" s="92">
        <v>11.079475371490918</v>
      </c>
      <c r="E24" s="111">
        <v>483396.93985468009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34" t="s">
        <v>159</v>
      </c>
      <c r="B27" s="3"/>
      <c r="C27" s="3"/>
    </row>
    <row r="28" spans="1:5" ht="21.75" customHeight="1" x14ac:dyDescent="0.3">
      <c r="A28" s="42" t="s">
        <v>236</v>
      </c>
      <c r="B28" s="20"/>
      <c r="C28" s="20"/>
      <c r="D28" s="20"/>
    </row>
    <row r="30" spans="1:5" ht="21.75" customHeight="1" x14ac:dyDescent="0.3">
      <c r="A30" s="157" t="str">
        <f>Headings!F26</f>
        <v>Page 26</v>
      </c>
      <c r="B30" s="148"/>
      <c r="C30" s="148"/>
      <c r="D30" s="148"/>
      <c r="E30" s="149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9" customWidth="1"/>
    <col min="5" max="5" width="17.75" style="20" customWidth="1"/>
    <col min="6" max="16384" width="10.75" style="20"/>
  </cols>
  <sheetData>
    <row r="1" spans="1:5" ht="23.25" x14ac:dyDescent="0.3">
      <c r="A1" s="152" t="str">
        <f>Headings!E27</f>
        <v>March 2015 E-911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102</v>
      </c>
      <c r="B4" s="46" t="s">
        <v>107</v>
      </c>
      <c r="C4" s="46" t="s">
        <v>7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84" t="s">
        <v>5</v>
      </c>
      <c r="B5" s="57">
        <v>7139367</v>
      </c>
      <c r="C5" s="58">
        <v>3.5223180682082398E-3</v>
      </c>
      <c r="D5" s="108">
        <v>0.23240369805676386</v>
      </c>
      <c r="E5" s="125">
        <v>1346324.5</v>
      </c>
    </row>
    <row r="6" spans="1:5" s="73" customFormat="1" ht="18" customHeight="1" x14ac:dyDescent="0.25">
      <c r="A6" s="61" t="s">
        <v>99</v>
      </c>
      <c r="B6" s="62">
        <v>5771140</v>
      </c>
      <c r="C6" s="63">
        <v>7.7002290143017797E-3</v>
      </c>
      <c r="D6" s="107">
        <v>1.186891651578792E-2</v>
      </c>
      <c r="E6" s="110">
        <v>67693.727658700198</v>
      </c>
    </row>
    <row r="7" spans="1:5" s="73" customFormat="1" ht="18" customHeight="1" x14ac:dyDescent="0.25">
      <c r="A7" s="61" t="s">
        <v>100</v>
      </c>
      <c r="B7" s="62">
        <v>5817890</v>
      </c>
      <c r="C7" s="63">
        <v>6.2183144401797303E-3</v>
      </c>
      <c r="D7" s="107">
        <v>8.5895820999142281E-3</v>
      </c>
      <c r="E7" s="110">
        <v>49547.650194070302</v>
      </c>
    </row>
    <row r="8" spans="1:5" s="73" customFormat="1" ht="18" customHeight="1" thickBot="1" x14ac:dyDescent="0.3">
      <c r="A8" s="66" t="s">
        <v>101</v>
      </c>
      <c r="B8" s="67">
        <v>5972490</v>
      </c>
      <c r="C8" s="68">
        <v>-5.90664324269963E-3</v>
      </c>
      <c r="D8" s="145">
        <v>3.0465490031543974E-2</v>
      </c>
      <c r="E8" s="146">
        <v>176575.37910651043</v>
      </c>
    </row>
    <row r="9" spans="1:5" s="73" customFormat="1" ht="18" customHeight="1" thickTop="1" x14ac:dyDescent="0.25">
      <c r="A9" s="72" t="s">
        <v>121</v>
      </c>
      <c r="B9" s="62">
        <v>5827380.6227166904</v>
      </c>
      <c r="C9" s="63">
        <v>-0.18376788548386847</v>
      </c>
      <c r="D9" s="107">
        <v>-5.1260480169029732E-3</v>
      </c>
      <c r="E9" s="110">
        <v>-30025.344241119921</v>
      </c>
    </row>
    <row r="10" spans="1:5" s="73" customFormat="1" ht="18" customHeight="1" x14ac:dyDescent="0.25">
      <c r="A10" s="61" t="s">
        <v>23</v>
      </c>
      <c r="B10" s="62">
        <v>5907688.6055675196</v>
      </c>
      <c r="C10" s="63">
        <v>2.366059488550265E-2</v>
      </c>
      <c r="D10" s="107">
        <v>6.4335205585159816E-3</v>
      </c>
      <c r="E10" s="110">
        <v>37764.2788329795</v>
      </c>
    </row>
    <row r="11" spans="1:5" s="73" customFormat="1" ht="18" customHeight="1" x14ac:dyDescent="0.25">
      <c r="A11" s="61" t="s">
        <v>9</v>
      </c>
      <c r="B11" s="62">
        <v>5906314.7577320104</v>
      </c>
      <c r="C11" s="63">
        <v>1.5198767548374237E-2</v>
      </c>
      <c r="D11" s="107">
        <v>4.8959840882032424E-3</v>
      </c>
      <c r="E11" s="110">
        <v>28776.334597470239</v>
      </c>
    </row>
    <row r="12" spans="1:5" s="73" customFormat="1" ht="18" customHeight="1" x14ac:dyDescent="0.25">
      <c r="A12" s="61" t="s">
        <v>22</v>
      </c>
      <c r="B12" s="62">
        <v>5903947.0061363401</v>
      </c>
      <c r="C12" s="63">
        <v>-1.1476451842306945E-2</v>
      </c>
      <c r="D12" s="107">
        <v>3.9378253232928984E-3</v>
      </c>
      <c r="E12" s="110">
        <v>23157.521752560511</v>
      </c>
    </row>
    <row r="13" spans="1:5" s="73" customFormat="1" ht="18" customHeight="1" x14ac:dyDescent="0.25">
      <c r="A13" s="61" t="s">
        <v>27</v>
      </c>
      <c r="B13" s="62">
        <v>5988195.3922009598</v>
      </c>
      <c r="C13" s="63">
        <v>2.759640735622626E-2</v>
      </c>
      <c r="D13" s="107">
        <v>2.4805422998313009E-3</v>
      </c>
      <c r="E13" s="110">
        <v>14817.217235890217</v>
      </c>
    </row>
    <row r="14" spans="1:5" s="73" customFormat="1" ht="18" customHeight="1" x14ac:dyDescent="0.25">
      <c r="A14" s="61" t="s">
        <v>152</v>
      </c>
      <c r="B14" s="62">
        <v>5977184.7768220399</v>
      </c>
      <c r="C14" s="63">
        <v>1.1763682193578262E-2</v>
      </c>
      <c r="D14" s="107">
        <v>1.2443175565315379E-3</v>
      </c>
      <c r="E14" s="110">
        <v>7428.2728261398152</v>
      </c>
    </row>
    <row r="15" spans="1:5" s="73" customFormat="1" ht="18" customHeight="1" x14ac:dyDescent="0.25">
      <c r="A15" s="61" t="s">
        <v>153</v>
      </c>
      <c r="B15" s="62">
        <v>5963862.8381979996</v>
      </c>
      <c r="C15" s="63">
        <v>9.7434835132435005E-3</v>
      </c>
      <c r="D15" s="107">
        <v>1.0435177042489308E-4</v>
      </c>
      <c r="E15" s="110">
        <v>622.27471026964486</v>
      </c>
    </row>
    <row r="16" spans="1:5" s="73" customFormat="1" ht="18" customHeight="1" x14ac:dyDescent="0.25">
      <c r="A16" s="61" t="s">
        <v>26</v>
      </c>
      <c r="B16" s="62">
        <v>5948581.6233830396</v>
      </c>
      <c r="C16" s="63">
        <v>7.5601317559774728E-3</v>
      </c>
      <c r="D16" s="107">
        <v>-9.4826254463720172E-4</v>
      </c>
      <c r="E16" s="110">
        <v>-5646.1711998404935</v>
      </c>
    </row>
    <row r="17" spans="1:5" s="73" customFormat="1" ht="18" customHeight="1" x14ac:dyDescent="0.25">
      <c r="A17" s="61" t="s">
        <v>176</v>
      </c>
      <c r="B17" s="62">
        <v>5984762.3865677398</v>
      </c>
      <c r="C17" s="63">
        <v>-5.7329552701157471E-4</v>
      </c>
      <c r="D17" s="107">
        <v>-1.5228668548191715E-3</v>
      </c>
      <c r="E17" s="110">
        <v>-9127.8968440303579</v>
      </c>
    </row>
    <row r="18" spans="1:5" s="73" customFormat="1" ht="18" customHeight="1" x14ac:dyDescent="0.25">
      <c r="A18" s="61" t="s">
        <v>177</v>
      </c>
      <c r="B18" s="62">
        <v>5965411.29808571</v>
      </c>
      <c r="C18" s="63">
        <v>-1.9697364521813476E-3</v>
      </c>
      <c r="D18" s="107">
        <v>-1.8554754905860671E-3</v>
      </c>
      <c r="E18" s="110">
        <v>-11089.250286979601</v>
      </c>
    </row>
    <row r="19" spans="1:5" s="73" customFormat="1" ht="18" customHeight="1" x14ac:dyDescent="0.25">
      <c r="A19" s="61" t="s">
        <v>178</v>
      </c>
      <c r="B19" s="62">
        <v>5944514.3000357701</v>
      </c>
      <c r="C19" s="63">
        <v>-3.2442963037822015E-3</v>
      </c>
      <c r="D19" s="107">
        <v>-2.1660721857769127E-3</v>
      </c>
      <c r="E19" s="110">
        <v>-12904.198508730158</v>
      </c>
    </row>
    <row r="20" spans="1:5" s="73" customFormat="1" ht="18" customHeight="1" x14ac:dyDescent="0.25">
      <c r="A20" s="61" t="s">
        <v>179</v>
      </c>
      <c r="B20" s="62">
        <v>5922185.4085645303</v>
      </c>
      <c r="C20" s="63">
        <v>-4.4373964231657625E-3</v>
      </c>
      <c r="D20" s="107">
        <v>-2.4607345093794475E-3</v>
      </c>
      <c r="E20" s="110">
        <v>-14608.874567589723</v>
      </c>
    </row>
    <row r="21" spans="1:5" s="73" customFormat="1" ht="18" customHeight="1" x14ac:dyDescent="0.25">
      <c r="A21" s="61" t="s">
        <v>189</v>
      </c>
      <c r="B21" s="62">
        <v>5980716.42533579</v>
      </c>
      <c r="C21" s="63">
        <v>-6.7604375422336549E-4</v>
      </c>
      <c r="D21" s="107">
        <v>-3.4010785844491576E-3</v>
      </c>
      <c r="E21" s="110">
        <v>-20410.303600350395</v>
      </c>
    </row>
    <row r="22" spans="1:5" s="73" customFormat="1" ht="18" customHeight="1" x14ac:dyDescent="0.25">
      <c r="A22" s="61" t="s">
        <v>190</v>
      </c>
      <c r="B22" s="62">
        <v>5958743.8616846995</v>
      </c>
      <c r="C22" s="63">
        <v>-1.1176825985410588E-3</v>
      </c>
      <c r="D22" s="107">
        <v>-3.9240984847958016E-3</v>
      </c>
      <c r="E22" s="110">
        <v>-23474.815245860256</v>
      </c>
    </row>
    <row r="23" spans="1:5" s="73" customFormat="1" ht="18" customHeight="1" x14ac:dyDescent="0.25">
      <c r="A23" s="61" t="s">
        <v>191</v>
      </c>
      <c r="B23" s="62">
        <v>5936690.16084495</v>
      </c>
      <c r="C23" s="63">
        <v>-1.3161948640232346E-3</v>
      </c>
      <c r="D23" s="107">
        <v>-4.4386394551062525E-3</v>
      </c>
      <c r="E23" s="110">
        <v>-26468.310467819683</v>
      </c>
    </row>
    <row r="24" spans="1:5" s="73" customFormat="1" ht="18" customHeight="1" x14ac:dyDescent="0.25">
      <c r="A24" s="61" t="s">
        <v>192</v>
      </c>
      <c r="B24" s="62">
        <v>5914555.2952153096</v>
      </c>
      <c r="C24" s="63">
        <v>-1.2883948783816157E-3</v>
      </c>
      <c r="D24" s="107">
        <v>-4.9455081400143763E-3</v>
      </c>
      <c r="E24" s="110">
        <v>-29395.858816110529</v>
      </c>
    </row>
    <row r="25" spans="1:5" ht="21.75" customHeight="1" x14ac:dyDescent="0.3">
      <c r="A25" s="20"/>
      <c r="B25" s="20"/>
      <c r="C25" s="20"/>
      <c r="D25" s="20"/>
    </row>
    <row r="26" spans="1:5" ht="21.75" customHeight="1" x14ac:dyDescent="0.3">
      <c r="A26" s="40" t="s">
        <v>4</v>
      </c>
    </row>
    <row r="27" spans="1:5" ht="21.75" customHeight="1" x14ac:dyDescent="0.3">
      <c r="A27" s="75" t="s">
        <v>209</v>
      </c>
      <c r="B27" s="3"/>
      <c r="C27" s="3"/>
    </row>
    <row r="28" spans="1:5" ht="21.75" customHeight="1" x14ac:dyDescent="0.3">
      <c r="A28" s="42" t="s">
        <v>238</v>
      </c>
      <c r="B28" s="20"/>
      <c r="C28" s="20"/>
      <c r="D28" s="20"/>
    </row>
    <row r="30" spans="1:5" ht="21.75" customHeight="1" x14ac:dyDescent="0.3">
      <c r="A30" s="157" t="str">
        <f>Headings!F27</f>
        <v>Page 27</v>
      </c>
      <c r="B30" s="148"/>
      <c r="C30" s="148"/>
      <c r="D30" s="148"/>
      <c r="E30" s="149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Headings!E28</f>
        <v>March 2015 Current Expense Property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 t="s">
        <v>105</v>
      </c>
      <c r="C5" s="58" t="s">
        <v>105</v>
      </c>
      <c r="D5" s="71" t="s">
        <v>105</v>
      </c>
      <c r="E5" s="60" t="s">
        <v>105</v>
      </c>
    </row>
    <row r="6" spans="1:5" s="73" customFormat="1" ht="18" customHeight="1" x14ac:dyDescent="0.25">
      <c r="A6" s="61">
        <v>2006</v>
      </c>
      <c r="B6" s="62" t="s">
        <v>105</v>
      </c>
      <c r="C6" s="63" t="s">
        <v>105</v>
      </c>
      <c r="D6" s="64" t="s">
        <v>105</v>
      </c>
      <c r="E6" s="65" t="s">
        <v>105</v>
      </c>
    </row>
    <row r="7" spans="1:5" s="73" customFormat="1" ht="18" customHeight="1" x14ac:dyDescent="0.25">
      <c r="A7" s="61">
        <v>2007</v>
      </c>
      <c r="B7" s="62" t="s">
        <v>105</v>
      </c>
      <c r="C7" s="63" t="s">
        <v>105</v>
      </c>
      <c r="D7" s="64" t="s">
        <v>105</v>
      </c>
      <c r="E7" s="65" t="s">
        <v>105</v>
      </c>
    </row>
    <row r="8" spans="1:5" s="73" customFormat="1" ht="18" customHeight="1" x14ac:dyDescent="0.25">
      <c r="A8" s="61">
        <v>2008</v>
      </c>
      <c r="B8" s="62" t="s">
        <v>105</v>
      </c>
      <c r="C8" s="63" t="s">
        <v>105</v>
      </c>
      <c r="D8" s="64" t="s">
        <v>105</v>
      </c>
      <c r="E8" s="65" t="s">
        <v>105</v>
      </c>
    </row>
    <row r="9" spans="1:5" s="73" customFormat="1" ht="18" customHeight="1" x14ac:dyDescent="0.25">
      <c r="A9" s="61">
        <v>2009</v>
      </c>
      <c r="B9" s="62">
        <v>268539194</v>
      </c>
      <c r="C9" s="63" t="s">
        <v>105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274290793</v>
      </c>
      <c r="C10" s="63">
        <v>2.1418098841839761E-2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278152152</v>
      </c>
      <c r="C11" s="63">
        <v>1.4077610691074049E-2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284318327</v>
      </c>
      <c r="C12" s="63">
        <v>2.2168352664767355E-2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313137887</v>
      </c>
      <c r="C13" s="64">
        <v>0.10136370843234466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104">
        <v>320290885</v>
      </c>
      <c r="C14" s="80">
        <v>2.2842965661322268E-2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103">
        <v>327660659</v>
      </c>
      <c r="C15" s="82">
        <v>2.3009627638950869E-2</v>
      </c>
      <c r="D15" s="79">
        <v>1.6681404832994406E-3</v>
      </c>
      <c r="E15" s="117">
        <v>545673.74959009886</v>
      </c>
    </row>
    <row r="16" spans="1:5" s="73" customFormat="1" ht="18" customHeight="1" thickTop="1" x14ac:dyDescent="0.25">
      <c r="A16" s="61">
        <v>2016</v>
      </c>
      <c r="B16" s="104">
        <v>335840456.10711658</v>
      </c>
      <c r="C16" s="80">
        <v>2.4964233216403953E-2</v>
      </c>
      <c r="D16" s="64">
        <v>4.3850912314422619E-3</v>
      </c>
      <c r="E16" s="65">
        <v>1466261.3494523764</v>
      </c>
    </row>
    <row r="17" spans="1:5" s="73" customFormat="1" ht="18" customHeight="1" x14ac:dyDescent="0.25">
      <c r="A17" s="61">
        <v>2017</v>
      </c>
      <c r="B17" s="104">
        <v>344685576.10711855</v>
      </c>
      <c r="C17" s="80">
        <v>2.6337267708988588E-2</v>
      </c>
      <c r="D17" s="64">
        <v>8.2928974461646821E-3</v>
      </c>
      <c r="E17" s="65">
        <v>2834932.3307428956</v>
      </c>
    </row>
    <row r="18" spans="1:5" s="73" customFormat="1" ht="18" customHeight="1" x14ac:dyDescent="0.25">
      <c r="A18" s="61">
        <v>2018</v>
      </c>
      <c r="B18" s="104">
        <v>353492676.79993564</v>
      </c>
      <c r="C18" s="80">
        <v>2.5551114706581446E-2</v>
      </c>
      <c r="D18" s="64">
        <v>1.1983517767023555E-2</v>
      </c>
      <c r="E18" s="65">
        <v>4185923.6821285486</v>
      </c>
    </row>
    <row r="19" spans="1:5" s="73" customFormat="1" ht="18" customHeight="1" x14ac:dyDescent="0.25">
      <c r="A19" s="61">
        <v>2019</v>
      </c>
      <c r="B19" s="104">
        <v>362461725.67993093</v>
      </c>
      <c r="C19" s="80">
        <v>2.5372658243416613E-2</v>
      </c>
      <c r="D19" s="64">
        <v>1.6001194416547015E-2</v>
      </c>
      <c r="E19" s="65">
        <v>5708478.0736821294</v>
      </c>
    </row>
    <row r="20" spans="1:5" s="73" customFormat="1" ht="18" customHeight="1" x14ac:dyDescent="0.25">
      <c r="A20" s="61">
        <v>2020</v>
      </c>
      <c r="B20" s="104">
        <v>371540013.68165737</v>
      </c>
      <c r="C20" s="80">
        <v>2.5046197594233544E-2</v>
      </c>
      <c r="D20" s="64">
        <v>1.9914243120157993E-2</v>
      </c>
      <c r="E20" s="65">
        <v>7254470.8648133278</v>
      </c>
    </row>
    <row r="21" spans="1:5" s="73" customFormat="1" ht="18" customHeight="1" x14ac:dyDescent="0.25">
      <c r="A21" s="61">
        <v>2021</v>
      </c>
      <c r="B21" s="104">
        <v>380754853.89997721</v>
      </c>
      <c r="C21" s="80">
        <v>2.4801743766460937E-2</v>
      </c>
      <c r="D21" s="64">
        <v>2.3719472309077227E-2</v>
      </c>
      <c r="E21" s="65">
        <v>8822049.8465819359</v>
      </c>
    </row>
    <row r="22" spans="1:5" s="73" customFormat="1" ht="18" customHeight="1" x14ac:dyDescent="0.25">
      <c r="A22" s="61">
        <v>2022</v>
      </c>
      <c r="B22" s="104">
        <v>390320502.72411805</v>
      </c>
      <c r="C22" s="80">
        <v>2.512285457732788E-2</v>
      </c>
      <c r="D22" s="64">
        <v>2.7875485365446373E-2</v>
      </c>
      <c r="E22" s="65">
        <v>10585303.00258255</v>
      </c>
    </row>
    <row r="23" spans="1:5" s="73" customFormat="1" ht="18" customHeight="1" x14ac:dyDescent="0.25">
      <c r="A23" s="61">
        <v>2023</v>
      </c>
      <c r="B23" s="104">
        <v>399524609.80933368</v>
      </c>
      <c r="C23" s="80">
        <v>2.3580895753562814E-2</v>
      </c>
      <c r="D23" s="64">
        <v>3.0437538121136587E-2</v>
      </c>
      <c r="E23" s="65">
        <v>11801341.751948357</v>
      </c>
    </row>
    <row r="24" spans="1:5" s="73" customFormat="1" ht="18" customHeight="1" x14ac:dyDescent="0.25">
      <c r="A24" s="61">
        <v>2024</v>
      </c>
      <c r="B24" s="104">
        <v>409004493.23484176</v>
      </c>
      <c r="C24" s="80">
        <v>2.3727908601255399E-2</v>
      </c>
      <c r="D24" s="115" t="s">
        <v>217</v>
      </c>
      <c r="E24" s="116" t="s">
        <v>217</v>
      </c>
    </row>
    <row r="25" spans="1:5" ht="21.75" customHeight="1" x14ac:dyDescent="0.3">
      <c r="A25" s="40" t="s">
        <v>4</v>
      </c>
      <c r="B25" s="3"/>
      <c r="C25" s="3"/>
    </row>
    <row r="26" spans="1:5" ht="21.75" customHeight="1" x14ac:dyDescent="0.3">
      <c r="A26" s="34" t="s">
        <v>155</v>
      </c>
      <c r="B26" s="3"/>
      <c r="C26" s="3"/>
    </row>
    <row r="27" spans="1:5" ht="21.75" customHeight="1" x14ac:dyDescent="0.3">
      <c r="A27" s="42" t="s">
        <v>205</v>
      </c>
      <c r="B27" s="3"/>
      <c r="C27" s="3"/>
    </row>
    <row r="28" spans="1:5" ht="21.75" customHeight="1" x14ac:dyDescent="0.3">
      <c r="A28" s="42" t="s">
        <v>206</v>
      </c>
      <c r="B28" s="3"/>
      <c r="C28" s="3"/>
    </row>
    <row r="29" spans="1:5" ht="21.75" customHeight="1" x14ac:dyDescent="0.3">
      <c r="A29" s="109" t="s">
        <v>207</v>
      </c>
      <c r="B29" s="20"/>
      <c r="C29" s="20"/>
    </row>
    <row r="30" spans="1:5" ht="21.75" customHeight="1" x14ac:dyDescent="0.3">
      <c r="A30" s="147" t="str">
        <f>Headings!F28</f>
        <v>Page 28</v>
      </c>
      <c r="B30" s="148"/>
      <c r="C30" s="148"/>
      <c r="D30" s="148"/>
      <c r="E30" s="149"/>
    </row>
    <row r="34" spans="1:2" ht="21.75" customHeight="1" x14ac:dyDescent="0.3">
      <c r="A34" s="42"/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Headings!E29</f>
        <v>March 2015 Dev. Disabilities &amp; Mental Health Property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4841326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4987894</v>
      </c>
      <c r="C6" s="63">
        <v>3.0274350456878985E-2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5148117</v>
      </c>
      <c r="C7" s="63">
        <v>3.2122374693608124E-2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5328411</v>
      </c>
      <c r="C8" s="63">
        <v>3.5021348582404022E-2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5509017</v>
      </c>
      <c r="C9" s="63">
        <v>3.3894907881542924E-2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5640234</v>
      </c>
      <c r="C10" s="63">
        <v>2.3818586873120884E-2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5737359</v>
      </c>
      <c r="C11" s="63">
        <v>1.7220030232788286E-2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5838960</v>
      </c>
      <c r="C12" s="63">
        <v>1.7708670487588396E-2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5944036</v>
      </c>
      <c r="C13" s="64">
        <v>1.7995670461863122E-2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6068166</v>
      </c>
      <c r="C14" s="63">
        <v>2.0883117127823647E-2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6196773</v>
      </c>
      <c r="C15" s="68">
        <v>2.1193718167894504E-2</v>
      </c>
      <c r="D15" s="79">
        <v>-1.928824826282538E-3</v>
      </c>
      <c r="E15" s="117">
        <v>-11975.588417486288</v>
      </c>
    </row>
    <row r="16" spans="1:5" s="73" customFormat="1" ht="18" customHeight="1" thickTop="1" x14ac:dyDescent="0.25">
      <c r="A16" s="61">
        <v>2016</v>
      </c>
      <c r="B16" s="62">
        <v>6356470.8552666232</v>
      </c>
      <c r="C16" s="63">
        <v>2.57711320499594E-2</v>
      </c>
      <c r="D16" s="64">
        <v>1.5482891446287894E-3</v>
      </c>
      <c r="E16" s="65">
        <v>9826.4406519662589</v>
      </c>
    </row>
    <row r="17" spans="1:5" s="73" customFormat="1" ht="18" customHeight="1" x14ac:dyDescent="0.25">
      <c r="A17" s="61">
        <v>2017</v>
      </c>
      <c r="B17" s="62">
        <v>6524755.4782265797</v>
      </c>
      <c r="C17" s="63">
        <v>2.6474537017742383E-2</v>
      </c>
      <c r="D17" s="64">
        <v>5.461293062687167E-3</v>
      </c>
      <c r="E17" s="65">
        <v>35440.053311676718</v>
      </c>
    </row>
    <row r="18" spans="1:5" s="73" customFormat="1" ht="18" customHeight="1" x14ac:dyDescent="0.25">
      <c r="A18" s="61">
        <v>2018</v>
      </c>
      <c r="B18" s="62">
        <v>6693536.0557271438</v>
      </c>
      <c r="C18" s="63">
        <v>2.5867724555164173E-2</v>
      </c>
      <c r="D18" s="64">
        <v>9.3669021447075895E-3</v>
      </c>
      <c r="E18" s="65">
        <v>62115.864016193897</v>
      </c>
    </row>
    <row r="19" spans="1:5" s="73" customFormat="1" ht="18" customHeight="1" x14ac:dyDescent="0.25">
      <c r="A19" s="61">
        <v>2019</v>
      </c>
      <c r="B19" s="62">
        <v>6865392.2369833654</v>
      </c>
      <c r="C19" s="63">
        <v>2.567494666876069E-2</v>
      </c>
      <c r="D19" s="64">
        <v>1.360828703571082E-2</v>
      </c>
      <c r="E19" s="65">
        <v>92171.926145981997</v>
      </c>
    </row>
    <row r="20" spans="1:5" s="73" customFormat="1" ht="18" customHeight="1" x14ac:dyDescent="0.25">
      <c r="A20" s="61">
        <v>2020</v>
      </c>
      <c r="B20" s="62">
        <v>7039386.9245894635</v>
      </c>
      <c r="C20" s="63">
        <v>2.5343735885737351E-2</v>
      </c>
      <c r="D20" s="64">
        <v>1.7775391179619238E-2</v>
      </c>
      <c r="E20" s="65">
        <v>122942.50512802135</v>
      </c>
    </row>
    <row r="21" spans="1:5" s="73" customFormat="1" ht="18" customHeight="1" x14ac:dyDescent="0.25">
      <c r="A21" s="61">
        <v>2021</v>
      </c>
      <c r="B21" s="62">
        <v>7215940.9158205399</v>
      </c>
      <c r="C21" s="63">
        <v>2.5080876093676707E-2</v>
      </c>
      <c r="D21" s="64">
        <v>2.1833868623650554E-2</v>
      </c>
      <c r="E21" s="65">
        <v>154185.44128338899</v>
      </c>
    </row>
    <row r="22" spans="1:5" s="73" customFormat="1" ht="18" customHeight="1" x14ac:dyDescent="0.25">
      <c r="A22" s="61">
        <v>2022</v>
      </c>
      <c r="B22" s="62">
        <v>7399073.133595081</v>
      </c>
      <c r="C22" s="63">
        <v>2.5378841084055193E-2</v>
      </c>
      <c r="D22" s="64">
        <v>2.6236257579440148E-2</v>
      </c>
      <c r="E22" s="65">
        <v>189161.10900231916</v>
      </c>
    </row>
    <row r="23" spans="1:5" s="73" customFormat="1" ht="18" customHeight="1" x14ac:dyDescent="0.25">
      <c r="A23" s="61">
        <v>2023</v>
      </c>
      <c r="B23" s="62">
        <v>7575411.354360518</v>
      </c>
      <c r="C23" s="63">
        <v>2.383247436287439E-2</v>
      </c>
      <c r="D23" s="64">
        <v>2.9056207784563082E-2</v>
      </c>
      <c r="E23" s="65">
        <v>213897.67118718848</v>
      </c>
    </row>
    <row r="24" spans="1:5" s="73" customFormat="1" ht="18" customHeight="1" x14ac:dyDescent="0.25">
      <c r="A24" s="61">
        <v>2024</v>
      </c>
      <c r="B24" s="62">
        <v>7756924.4066379173</v>
      </c>
      <c r="C24" s="63">
        <v>2.3960817939334467E-2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20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34" t="s">
        <v>155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Headings!F29</f>
        <v>Page 29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6" ht="23.25" x14ac:dyDescent="0.3">
      <c r="A1" s="152" t="str">
        <f>Headings!E3</f>
        <v>March 2015 Unincorporated Assessed Value Forecast</v>
      </c>
      <c r="B1" s="149"/>
      <c r="C1" s="149"/>
      <c r="D1" s="149"/>
      <c r="E1" s="149"/>
    </row>
    <row r="2" spans="1:6" ht="21.75" customHeight="1" x14ac:dyDescent="0.3">
      <c r="A2" s="152" t="s">
        <v>113</v>
      </c>
      <c r="B2" s="149"/>
      <c r="C2" s="149"/>
      <c r="D2" s="149"/>
      <c r="E2" s="149"/>
    </row>
    <row r="4" spans="1:6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6" ht="18" customHeight="1" x14ac:dyDescent="0.3">
      <c r="A5" s="56">
        <v>2005</v>
      </c>
      <c r="B5" s="57">
        <v>38388375100</v>
      </c>
      <c r="C5" s="114" t="s">
        <v>105</v>
      </c>
      <c r="D5" s="59">
        <v>0</v>
      </c>
      <c r="E5" s="60">
        <v>0</v>
      </c>
    </row>
    <row r="6" spans="1:6" ht="18" customHeight="1" x14ac:dyDescent="0.3">
      <c r="A6" s="61">
        <v>2006</v>
      </c>
      <c r="B6" s="62">
        <v>41286880590</v>
      </c>
      <c r="C6" s="63">
        <v>7.5504771495264356E-2</v>
      </c>
      <c r="D6" s="64">
        <v>0</v>
      </c>
      <c r="E6" s="65">
        <v>0</v>
      </c>
    </row>
    <row r="7" spans="1:6" ht="18" customHeight="1" x14ac:dyDescent="0.3">
      <c r="A7" s="61">
        <v>2007</v>
      </c>
      <c r="B7" s="62">
        <v>45145645420</v>
      </c>
      <c r="C7" s="63">
        <v>9.3462251806318841E-2</v>
      </c>
      <c r="D7" s="64">
        <v>0</v>
      </c>
      <c r="E7" s="65">
        <v>0</v>
      </c>
    </row>
    <row r="8" spans="1:6" ht="18" customHeight="1" x14ac:dyDescent="0.3">
      <c r="A8" s="61">
        <v>2008</v>
      </c>
      <c r="B8" s="62">
        <v>50369419770</v>
      </c>
      <c r="C8" s="63">
        <v>0.11570937354870137</v>
      </c>
      <c r="D8" s="64">
        <v>0</v>
      </c>
      <c r="E8" s="65">
        <v>0</v>
      </c>
    </row>
    <row r="9" spans="1:6" ht="18" customHeight="1" x14ac:dyDescent="0.3">
      <c r="A9" s="61">
        <v>2009</v>
      </c>
      <c r="B9" s="62">
        <v>52536624390</v>
      </c>
      <c r="C9" s="63">
        <v>4.3026197837815694E-2</v>
      </c>
      <c r="D9" s="64">
        <v>0</v>
      </c>
      <c r="E9" s="65">
        <v>0</v>
      </c>
    </row>
    <row r="10" spans="1:6" ht="18" customHeight="1" x14ac:dyDescent="0.3">
      <c r="A10" s="61">
        <v>2010</v>
      </c>
      <c r="B10" s="62">
        <v>43743564380</v>
      </c>
      <c r="C10" s="63">
        <v>-0.16737009870915309</v>
      </c>
      <c r="D10" s="64">
        <v>0</v>
      </c>
      <c r="E10" s="65">
        <v>0</v>
      </c>
    </row>
    <row r="11" spans="1:6" ht="18" customHeight="1" x14ac:dyDescent="0.3">
      <c r="A11" s="61">
        <v>2011</v>
      </c>
      <c r="B11" s="62">
        <v>39449376049.999992</v>
      </c>
      <c r="C11" s="63">
        <v>-9.8167316515326175E-2</v>
      </c>
      <c r="D11" s="64">
        <v>0</v>
      </c>
      <c r="E11" s="65">
        <v>0</v>
      </c>
    </row>
    <row r="12" spans="1:6" ht="18" customHeight="1" x14ac:dyDescent="0.3">
      <c r="A12" s="61">
        <v>2012</v>
      </c>
      <c r="B12" s="62">
        <v>32758485327</v>
      </c>
      <c r="C12" s="63">
        <v>-0.16960701012151991</v>
      </c>
      <c r="D12" s="64">
        <v>0</v>
      </c>
      <c r="E12" s="65">
        <v>0</v>
      </c>
    </row>
    <row r="13" spans="1:6" ht="18" customHeight="1" x14ac:dyDescent="0.3">
      <c r="A13" s="72">
        <v>2013</v>
      </c>
      <c r="B13" s="62">
        <v>30016733777.777802</v>
      </c>
      <c r="C13" s="64">
        <v>-8.3695919449682465E-2</v>
      </c>
      <c r="D13" s="64">
        <v>0</v>
      </c>
      <c r="E13" s="65">
        <v>0</v>
      </c>
      <c r="F13" s="51"/>
    </row>
    <row r="14" spans="1:6" ht="18" customHeight="1" x14ac:dyDescent="0.3">
      <c r="A14" s="61">
        <v>2014</v>
      </c>
      <c r="B14" s="62">
        <v>31876016756</v>
      </c>
      <c r="C14" s="63">
        <v>6.1941548737014074E-2</v>
      </c>
      <c r="D14" s="64">
        <v>0</v>
      </c>
      <c r="E14" s="65">
        <v>0</v>
      </c>
    </row>
    <row r="15" spans="1:6" ht="18" customHeight="1" thickBot="1" x14ac:dyDescent="0.35">
      <c r="A15" s="66">
        <v>2015</v>
      </c>
      <c r="B15" s="67">
        <v>36080918262</v>
      </c>
      <c r="C15" s="68">
        <v>0.13191427078819418</v>
      </c>
      <c r="D15" s="82">
        <v>2.9402342628414679E-2</v>
      </c>
      <c r="E15" s="117">
        <v>1030562567.3809967</v>
      </c>
    </row>
    <row r="16" spans="1:6" ht="18" customHeight="1" thickTop="1" x14ac:dyDescent="0.3">
      <c r="A16" s="61">
        <v>2016</v>
      </c>
      <c r="B16" s="62">
        <v>38918221985.318909</v>
      </c>
      <c r="C16" s="63">
        <v>7.8637237076838007E-2</v>
      </c>
      <c r="D16" s="64">
        <v>6.4537440329710094E-2</v>
      </c>
      <c r="E16" s="65">
        <v>2359412016.8643494</v>
      </c>
    </row>
    <row r="17" spans="1:5" ht="18" customHeight="1" x14ac:dyDescent="0.3">
      <c r="A17" s="61">
        <v>2017</v>
      </c>
      <c r="B17" s="62">
        <v>38608453314.303284</v>
      </c>
      <c r="C17" s="63">
        <v>-7.9594764409453012E-3</v>
      </c>
      <c r="D17" s="64">
        <v>7.4945639577775447E-2</v>
      </c>
      <c r="E17" s="65">
        <v>2691796794.380867</v>
      </c>
    </row>
    <row r="18" spans="1:5" ht="18" customHeight="1" x14ac:dyDescent="0.3">
      <c r="A18" s="61">
        <v>2018</v>
      </c>
      <c r="B18" s="62">
        <v>39743338524.697388</v>
      </c>
      <c r="C18" s="63">
        <v>2.9394733872275092E-2</v>
      </c>
      <c r="D18" s="64">
        <v>0.11050204549694476</v>
      </c>
      <c r="E18" s="65">
        <v>3954715995.0446701</v>
      </c>
    </row>
    <row r="19" spans="1:5" ht="18" customHeight="1" x14ac:dyDescent="0.3">
      <c r="A19" s="61">
        <v>2019</v>
      </c>
      <c r="B19" s="62">
        <v>39726982061.839966</v>
      </c>
      <c r="C19" s="63">
        <v>-4.1155231202472109E-4</v>
      </c>
      <c r="D19" s="64">
        <v>0.1114861827070226</v>
      </c>
      <c r="E19" s="65">
        <v>3984763508.0429459</v>
      </c>
    </row>
    <row r="20" spans="1:5" ht="18" customHeight="1" x14ac:dyDescent="0.3">
      <c r="A20" s="61">
        <v>2020</v>
      </c>
      <c r="B20" s="62">
        <v>39749451078.756805</v>
      </c>
      <c r="C20" s="63">
        <v>5.6558579964272049E-4</v>
      </c>
      <c r="D20" s="64">
        <v>6.7012187707620852E-2</v>
      </c>
      <c r="E20" s="65">
        <v>2496407920.7822876</v>
      </c>
    </row>
    <row r="21" spans="1:5" ht="18" customHeight="1" x14ac:dyDescent="0.3">
      <c r="A21" s="61">
        <v>2021</v>
      </c>
      <c r="B21" s="62">
        <v>41393867640.621124</v>
      </c>
      <c r="C21" s="63">
        <v>4.1369541395834375E-2</v>
      </c>
      <c r="D21" s="64">
        <v>6.6656211721499492E-2</v>
      </c>
      <c r="E21" s="65">
        <v>2586736359.0110245</v>
      </c>
    </row>
    <row r="22" spans="1:5" ht="18" customHeight="1" x14ac:dyDescent="0.3">
      <c r="A22" s="61">
        <v>2022</v>
      </c>
      <c r="B22" s="62">
        <v>43195339084.718277</v>
      </c>
      <c r="C22" s="63">
        <v>4.352024941803978E-2</v>
      </c>
      <c r="D22" s="64">
        <v>6.9378697143749113E-2</v>
      </c>
      <c r="E22" s="65">
        <v>2802408871.9782791</v>
      </c>
    </row>
    <row r="23" spans="1:5" ht="18" customHeight="1" x14ac:dyDescent="0.3">
      <c r="A23" s="61">
        <v>2023</v>
      </c>
      <c r="B23" s="62">
        <v>45041197114.105728</v>
      </c>
      <c r="C23" s="63">
        <v>4.2732805633663329E-2</v>
      </c>
      <c r="D23" s="64">
        <v>7.0048721532745439E-2</v>
      </c>
      <c r="E23" s="65">
        <v>2948537025.1441727</v>
      </c>
    </row>
    <row r="24" spans="1:5" ht="18" customHeight="1" x14ac:dyDescent="0.3">
      <c r="A24" s="61">
        <v>2024</v>
      </c>
      <c r="B24" s="62">
        <v>47028355060.301361</v>
      </c>
      <c r="C24" s="63">
        <v>4.4118675202202917E-2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4" t="s">
        <v>194</v>
      </c>
      <c r="B27" s="3"/>
      <c r="C27" s="3"/>
    </row>
    <row r="28" spans="1:5" ht="21.75" customHeight="1" x14ac:dyDescent="0.3">
      <c r="A28" s="35" t="s">
        <v>193</v>
      </c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47" t="str">
        <f>Headings!F3</f>
        <v>Page 3</v>
      </c>
      <c r="B30" s="148"/>
      <c r="C30" s="148"/>
      <c r="D30" s="148"/>
      <c r="E30" s="14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Headings!E30</f>
        <v>March 2015 Veterans Aid Property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2178596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2244552</v>
      </c>
      <c r="C6" s="63">
        <v>3.027454378875194E-2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2316652</v>
      </c>
      <c r="C7" s="63">
        <v>3.2122223053865584E-2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2397784</v>
      </c>
      <c r="C8" s="63">
        <v>3.5021228911377378E-2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2479057</v>
      </c>
      <c r="C9" s="63">
        <v>3.3895046426200226E-2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2538104</v>
      </c>
      <c r="C10" s="63">
        <v>2.3818330921798081E-2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2556438</v>
      </c>
      <c r="C11" s="63">
        <v>7.2235022678346361E-3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2601709</v>
      </c>
      <c r="C12" s="63">
        <v>1.7708624265481809E-2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2648529</v>
      </c>
      <c r="C13" s="64">
        <v>1.7995863488191821E-2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2703839</v>
      </c>
      <c r="C14" s="63">
        <v>2.088329030945113E-2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2761143</v>
      </c>
      <c r="C15" s="68">
        <v>2.1193569587538263E-2</v>
      </c>
      <c r="D15" s="79">
        <v>-1.928970042384015E-3</v>
      </c>
      <c r="E15" s="117">
        <v>-5336.4559934823774</v>
      </c>
    </row>
    <row r="16" spans="1:5" s="73" customFormat="1" ht="18" customHeight="1" thickTop="1" x14ac:dyDescent="0.25">
      <c r="A16" s="61">
        <v>2016</v>
      </c>
      <c r="B16" s="62">
        <v>2832300.780861821</v>
      </c>
      <c r="C16" s="63">
        <v>2.57711320499594E-2</v>
      </c>
      <c r="D16" s="64">
        <v>1.548143422618331E-3</v>
      </c>
      <c r="E16" s="65">
        <v>4378.0300064096227</v>
      </c>
    </row>
    <row r="17" spans="1:5" s="73" customFormat="1" ht="18" customHeight="1" x14ac:dyDescent="0.25">
      <c r="A17" s="61">
        <v>2017</v>
      </c>
      <c r="B17" s="62">
        <v>2907284.6327301278</v>
      </c>
      <c r="C17" s="63">
        <v>2.6474537017742383E-2</v>
      </c>
      <c r="D17" s="64">
        <v>5.4611467713474582E-3</v>
      </c>
      <c r="E17" s="65">
        <v>15790.871816783212</v>
      </c>
    </row>
    <row r="18" spans="1:5" s="73" customFormat="1" ht="18" customHeight="1" x14ac:dyDescent="0.25">
      <c r="A18" s="61">
        <v>2018</v>
      </c>
      <c r="B18" s="62">
        <v>2982489.4708130523</v>
      </c>
      <c r="C18" s="63">
        <v>2.5867724555164173E-2</v>
      </c>
      <c r="D18" s="64">
        <v>9.3667552851142144E-3</v>
      </c>
      <c r="E18" s="65">
        <v>27677.005278071389</v>
      </c>
    </row>
    <row r="19" spans="1:5" s="73" customFormat="1" ht="18" customHeight="1" x14ac:dyDescent="0.25">
      <c r="A19" s="61">
        <v>2019</v>
      </c>
      <c r="B19" s="62">
        <v>3059064.7289163177</v>
      </c>
      <c r="C19" s="63">
        <v>2.567494666876069E-2</v>
      </c>
      <c r="D19" s="64">
        <v>1.3608139559009969E-2</v>
      </c>
      <c r="E19" s="65">
        <v>41069.302945070434</v>
      </c>
    </row>
    <row r="20" spans="1:5" s="73" customFormat="1" ht="18" customHeight="1" x14ac:dyDescent="0.25">
      <c r="A20" s="61">
        <v>2020</v>
      </c>
      <c r="B20" s="62">
        <v>3136592.8574633477</v>
      </c>
      <c r="C20" s="63">
        <v>2.5343735885737351E-2</v>
      </c>
      <c r="D20" s="64">
        <v>1.7775243096618043E-2</v>
      </c>
      <c r="E20" s="65">
        <v>54779.973196139559</v>
      </c>
    </row>
    <row r="21" spans="1:5" s="73" customFormat="1" ht="18" customHeight="1" x14ac:dyDescent="0.25">
      <c r="A21" s="61">
        <v>2021</v>
      </c>
      <c r="B21" s="62">
        <v>3215261.3542776974</v>
      </c>
      <c r="C21" s="63">
        <v>2.5080876093676707E-2</v>
      </c>
      <c r="D21" s="64">
        <v>2.1833719950154151E-2</v>
      </c>
      <c r="E21" s="65">
        <v>68701.115069169085</v>
      </c>
    </row>
    <row r="22" spans="1:5" s="73" customFormat="1" ht="18" customHeight="1" x14ac:dyDescent="0.25">
      <c r="A22" s="61">
        <v>2022</v>
      </c>
      <c r="B22" s="62">
        <v>3296860.9612316149</v>
      </c>
      <c r="C22" s="63">
        <v>2.5378841084055193E-2</v>
      </c>
      <c r="D22" s="64">
        <v>2.6236108265410563E-2</v>
      </c>
      <c r="E22" s="65">
        <v>84285.478184039705</v>
      </c>
    </row>
    <row r="23" spans="1:5" s="73" customFormat="1" ht="18" customHeight="1" x14ac:dyDescent="0.25">
      <c r="A23" s="61">
        <v>2023</v>
      </c>
      <c r="B23" s="62">
        <v>3375433.3155681286</v>
      </c>
      <c r="C23" s="63">
        <v>2.383247436287439E-2</v>
      </c>
      <c r="D23" s="64">
        <v>2.9056058060239698E-2</v>
      </c>
      <c r="E23" s="65">
        <v>95307.525403901469</v>
      </c>
    </row>
    <row r="24" spans="1:5" s="73" customFormat="1" ht="18" customHeight="1" x14ac:dyDescent="0.25">
      <c r="A24" s="61">
        <v>2024</v>
      </c>
      <c r="B24" s="62">
        <v>3456311.4587088209</v>
      </c>
      <c r="C24" s="63">
        <v>2.3960817939334467E-2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42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Headings!F30</f>
        <v>Page 30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Headings!E31</f>
        <v>March 2015 Inter County River Improvement Property Tax Forecast</v>
      </c>
      <c r="B1" s="152"/>
      <c r="C1" s="152"/>
      <c r="D1" s="152"/>
      <c r="E1" s="149"/>
    </row>
    <row r="2" spans="1:5" ht="21.75" customHeight="1" x14ac:dyDescent="0.3">
      <c r="A2" s="152" t="s">
        <v>113</v>
      </c>
      <c r="B2" s="152"/>
      <c r="C2" s="152"/>
      <c r="D2" s="152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50000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50000</v>
      </c>
      <c r="C6" s="63">
        <v>0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50000</v>
      </c>
      <c r="C7" s="63">
        <v>0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50000</v>
      </c>
      <c r="C8" s="63">
        <v>0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50000</v>
      </c>
      <c r="C9" s="63">
        <v>0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50000</v>
      </c>
      <c r="C10" s="63">
        <v>0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50000</v>
      </c>
      <c r="C11" s="63">
        <v>0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50000</v>
      </c>
      <c r="C12" s="63">
        <v>0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50000</v>
      </c>
      <c r="C13" s="64">
        <v>0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50000</v>
      </c>
      <c r="C14" s="63">
        <v>0</v>
      </c>
      <c r="D14" s="64">
        <v>0</v>
      </c>
      <c r="E14" s="65">
        <v>0</v>
      </c>
    </row>
    <row r="15" spans="1:5" s="73" customFormat="1" ht="18" customHeight="1" thickBot="1" x14ac:dyDescent="0.3">
      <c r="A15" s="61">
        <v>2015</v>
      </c>
      <c r="B15" s="62">
        <v>49873</v>
      </c>
      <c r="C15" s="63">
        <v>-2.5399999999999867E-3</v>
      </c>
      <c r="D15" s="64">
        <v>-2.5399999999999867E-3</v>
      </c>
      <c r="E15" s="65">
        <v>-127</v>
      </c>
    </row>
    <row r="16" spans="1:5" s="73" customFormat="1" ht="18" customHeight="1" thickTop="1" x14ac:dyDescent="0.25">
      <c r="A16" s="76">
        <v>2016</v>
      </c>
      <c r="B16" s="77">
        <v>50000</v>
      </c>
      <c r="C16" s="78">
        <v>2.546468028793214E-3</v>
      </c>
      <c r="D16" s="74">
        <v>0</v>
      </c>
      <c r="E16" s="70">
        <v>0</v>
      </c>
    </row>
    <row r="17" spans="1:5" s="73" customFormat="1" ht="18" customHeight="1" x14ac:dyDescent="0.25">
      <c r="A17" s="61">
        <v>2017</v>
      </c>
      <c r="B17" s="62">
        <v>50000</v>
      </c>
      <c r="C17" s="63">
        <v>0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50000</v>
      </c>
      <c r="C18" s="63">
        <v>0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50000</v>
      </c>
      <c r="C19" s="63">
        <v>0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50000</v>
      </c>
      <c r="C20" s="63">
        <v>0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50000</v>
      </c>
      <c r="C21" s="63">
        <v>0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50000</v>
      </c>
      <c r="C22" s="63">
        <v>0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50000</v>
      </c>
      <c r="C23" s="63">
        <v>0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62">
        <v>50000</v>
      </c>
      <c r="C24" s="63">
        <v>0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42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Headings!F31</f>
        <v>Page 31</v>
      </c>
      <c r="B30" s="147"/>
      <c r="C30" s="147"/>
      <c r="D30" s="147"/>
      <c r="E30" s="15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Headings!E32</f>
        <v>March 2015 AFIS Lid Lift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12225166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 t="s">
        <v>105</v>
      </c>
      <c r="C6" s="63" t="s">
        <v>105</v>
      </c>
      <c r="D6" s="115" t="s">
        <v>105</v>
      </c>
      <c r="E6" s="116" t="s">
        <v>105</v>
      </c>
    </row>
    <row r="7" spans="1:5" s="73" customFormat="1" ht="18" customHeight="1" x14ac:dyDescent="0.25">
      <c r="A7" s="61">
        <v>2007</v>
      </c>
      <c r="B7" s="62">
        <v>16877743</v>
      </c>
      <c r="C7" s="63" t="s">
        <v>105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17468824</v>
      </c>
      <c r="C8" s="63">
        <v>3.5021329569954851E-2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17234054</v>
      </c>
      <c r="C9" s="63">
        <v>-1.3439370618193891E-2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15555595</v>
      </c>
      <c r="C10" s="63">
        <v>-9.7392000744572327E-2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11592601</v>
      </c>
      <c r="C11" s="63">
        <v>-0.25476325399317734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11212493</v>
      </c>
      <c r="C12" s="63">
        <v>-3.2788845229815067E-2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18528341</v>
      </c>
      <c r="C13" s="63">
        <v>0.65247291570215471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18945323</v>
      </c>
      <c r="C14" s="63">
        <v>2.2505090984670462E-2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19590685</v>
      </c>
      <c r="C15" s="68">
        <v>3.4064449574177313E-2</v>
      </c>
      <c r="D15" s="79">
        <v>-1.9288144906373095E-3</v>
      </c>
      <c r="E15" s="117">
        <v>-37859.821682184935</v>
      </c>
    </row>
    <row r="16" spans="1:5" s="73" customFormat="1" ht="18" customHeight="1" thickTop="1" x14ac:dyDescent="0.25">
      <c r="A16" s="61">
        <v>2016</v>
      </c>
      <c r="B16" s="62">
        <v>20176628.849487495</v>
      </c>
      <c r="C16" s="63">
        <v>2.9909308913266486E-2</v>
      </c>
      <c r="D16" s="64">
        <v>-5.8862404732463736E-3</v>
      </c>
      <c r="E16" s="65">
        <v>-119467.70498786867</v>
      </c>
    </row>
    <row r="17" spans="1:5" s="73" customFormat="1" ht="18" customHeight="1" x14ac:dyDescent="0.25">
      <c r="A17" s="61">
        <v>2017</v>
      </c>
      <c r="B17" s="62">
        <v>20931750.777167767</v>
      </c>
      <c r="C17" s="63">
        <v>3.7425574575083331E-2</v>
      </c>
      <c r="D17" s="64">
        <v>-2.8626311424599926E-3</v>
      </c>
      <c r="E17" s="65">
        <v>-60091.9025927037</v>
      </c>
    </row>
    <row r="18" spans="1:5" s="73" customFormat="1" ht="18" customHeight="1" x14ac:dyDescent="0.25">
      <c r="A18" s="61">
        <v>2018</v>
      </c>
      <c r="B18" s="62">
        <v>21807462.874020007</v>
      </c>
      <c r="C18" s="63">
        <v>4.1836543257884662E-2</v>
      </c>
      <c r="D18" s="64">
        <v>4.5981617152419663E-3</v>
      </c>
      <c r="E18" s="65">
        <v>99815.274121817201</v>
      </c>
    </row>
    <row r="19" spans="1:5" s="73" customFormat="1" ht="18" customHeight="1" x14ac:dyDescent="0.25">
      <c r="A19" s="61">
        <v>2019</v>
      </c>
      <c r="B19" s="62" t="s">
        <v>105</v>
      </c>
      <c r="C19" s="63" t="s">
        <v>105</v>
      </c>
      <c r="D19" s="64" t="s">
        <v>105</v>
      </c>
      <c r="E19" s="65" t="s">
        <v>105</v>
      </c>
    </row>
    <row r="20" spans="1:5" s="73" customFormat="1" ht="18" customHeight="1" x14ac:dyDescent="0.25">
      <c r="A20" s="61">
        <v>2020</v>
      </c>
      <c r="B20" s="62" t="s">
        <v>105</v>
      </c>
      <c r="C20" s="63" t="s">
        <v>105</v>
      </c>
      <c r="D20" s="64" t="s">
        <v>105</v>
      </c>
      <c r="E20" s="65" t="s">
        <v>105</v>
      </c>
    </row>
    <row r="21" spans="1:5" s="73" customFormat="1" ht="18" customHeight="1" x14ac:dyDescent="0.25">
      <c r="A21" s="61">
        <v>2021</v>
      </c>
      <c r="B21" s="62" t="s">
        <v>105</v>
      </c>
      <c r="C21" s="63" t="s">
        <v>105</v>
      </c>
      <c r="D21" s="64" t="s">
        <v>105</v>
      </c>
      <c r="E21" s="65" t="s">
        <v>105</v>
      </c>
    </row>
    <row r="22" spans="1:5" s="73" customFormat="1" ht="18" customHeight="1" x14ac:dyDescent="0.25">
      <c r="A22" s="61">
        <v>2022</v>
      </c>
      <c r="B22" s="62" t="s">
        <v>105</v>
      </c>
      <c r="C22" s="63" t="s">
        <v>105</v>
      </c>
      <c r="D22" s="64" t="s">
        <v>105</v>
      </c>
      <c r="E22" s="65" t="s">
        <v>105</v>
      </c>
    </row>
    <row r="23" spans="1:5" s="73" customFormat="1" ht="18" customHeight="1" x14ac:dyDescent="0.25">
      <c r="A23" s="61">
        <v>2023</v>
      </c>
      <c r="B23" s="62" t="s">
        <v>105</v>
      </c>
      <c r="C23" s="63" t="s">
        <v>105</v>
      </c>
      <c r="D23" s="64" t="s">
        <v>105</v>
      </c>
      <c r="E23" s="65" t="s">
        <v>105</v>
      </c>
    </row>
    <row r="24" spans="1:5" s="73" customFormat="1" ht="18" customHeight="1" x14ac:dyDescent="0.25">
      <c r="A24" s="61">
        <v>2024</v>
      </c>
      <c r="B24" s="62" t="s">
        <v>105</v>
      </c>
      <c r="C24" s="63" t="s">
        <v>105</v>
      </c>
      <c r="D24" s="64" t="s">
        <v>105</v>
      </c>
      <c r="E24" s="65" t="s">
        <v>105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42" t="s">
        <v>134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Headings!F32</f>
        <v>Page 32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Headings!E33</f>
        <v>March 2015 Parks Lid Lift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11857880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12216871</v>
      </c>
      <c r="C6" s="63">
        <v>3.0274467274082673E-2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12609307</v>
      </c>
      <c r="C7" s="63">
        <v>3.2122464090846181E-2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33946016</v>
      </c>
      <c r="C8" s="63">
        <v>1.6921397028401324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36596350</v>
      </c>
      <c r="C9" s="63">
        <v>7.8074964673321201E-2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37102038</v>
      </c>
      <c r="C10" s="63">
        <v>1.3817990045455364E-2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38260504</v>
      </c>
      <c r="C11" s="63">
        <v>3.1223783448230069E-2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40076386</v>
      </c>
      <c r="C12" s="63">
        <v>4.7461005741064044E-2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41283924</v>
      </c>
      <c r="C13" s="64">
        <v>3.0130910506750874E-2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63633007.528015107</v>
      </c>
      <c r="C14" s="64">
        <v>0.54135075745258865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65762804</v>
      </c>
      <c r="C15" s="79">
        <v>3.3469995442966027E-2</v>
      </c>
      <c r="D15" s="79">
        <v>-1.928823068201968E-3</v>
      </c>
      <c r="E15" s="117">
        <v>-127089.94740714133</v>
      </c>
    </row>
    <row r="16" spans="1:5" s="73" customFormat="1" ht="18" customHeight="1" thickTop="1" x14ac:dyDescent="0.25">
      <c r="A16" s="61">
        <v>2016</v>
      </c>
      <c r="B16" s="62">
        <v>67734586.227907494</v>
      </c>
      <c r="C16" s="64">
        <v>2.9983244447841617E-2</v>
      </c>
      <c r="D16" s="64">
        <v>-5.8154106622813062E-3</v>
      </c>
      <c r="E16" s="65">
        <v>-396208.55038337409</v>
      </c>
    </row>
    <row r="17" spans="1:5" s="73" customFormat="1" ht="18" customHeight="1" x14ac:dyDescent="0.25">
      <c r="A17" s="61">
        <v>2017</v>
      </c>
      <c r="B17" s="62">
        <v>70269690.511440039</v>
      </c>
      <c r="C17" s="64">
        <v>3.7427028416511465E-2</v>
      </c>
      <c r="D17" s="64">
        <v>-2.7899687446276689E-3</v>
      </c>
      <c r="E17" s="65">
        <v>-196598.74457417428</v>
      </c>
    </row>
    <row r="18" spans="1:5" s="73" customFormat="1" ht="18" customHeight="1" x14ac:dyDescent="0.25">
      <c r="A18" s="61">
        <v>2018</v>
      </c>
      <c r="B18" s="62">
        <v>73209599.28834632</v>
      </c>
      <c r="C18" s="64">
        <v>4.1837508540437662E-2</v>
      </c>
      <c r="D18" s="64">
        <v>4.6729388740522904E-3</v>
      </c>
      <c r="E18" s="65">
        <v>340512.78702868521</v>
      </c>
    </row>
    <row r="19" spans="1:5" s="73" customFormat="1" ht="18" customHeight="1" x14ac:dyDescent="0.25">
      <c r="A19" s="61">
        <v>2019</v>
      </c>
      <c r="B19" s="62">
        <v>76333374.354377955</v>
      </c>
      <c r="C19" s="64">
        <v>4.2668927249938982E-2</v>
      </c>
      <c r="D19" s="64">
        <v>1.2133783638899276E-2</v>
      </c>
      <c r="E19" s="65">
        <v>915108.91525934637</v>
      </c>
    </row>
    <row r="20" spans="1:5" s="73" customFormat="1" ht="18" customHeight="1" x14ac:dyDescent="0.25">
      <c r="A20" s="61">
        <v>2020</v>
      </c>
      <c r="B20" s="62" t="s">
        <v>105</v>
      </c>
      <c r="C20" s="63" t="s">
        <v>105</v>
      </c>
      <c r="D20" s="64" t="s">
        <v>105</v>
      </c>
      <c r="E20" s="65" t="s">
        <v>105</v>
      </c>
    </row>
    <row r="21" spans="1:5" s="73" customFormat="1" ht="18" customHeight="1" x14ac:dyDescent="0.25">
      <c r="A21" s="61">
        <v>2021</v>
      </c>
      <c r="B21" s="62" t="s">
        <v>105</v>
      </c>
      <c r="C21" s="63" t="s">
        <v>105</v>
      </c>
      <c r="D21" s="64" t="s">
        <v>105</v>
      </c>
      <c r="E21" s="65" t="s">
        <v>105</v>
      </c>
    </row>
    <row r="22" spans="1:5" s="73" customFormat="1" ht="18" customHeight="1" x14ac:dyDescent="0.25">
      <c r="A22" s="61">
        <v>2022</v>
      </c>
      <c r="B22" s="62" t="s">
        <v>105</v>
      </c>
      <c r="C22" s="63" t="s">
        <v>105</v>
      </c>
      <c r="D22" s="64" t="s">
        <v>105</v>
      </c>
      <c r="E22" s="65" t="s">
        <v>105</v>
      </c>
    </row>
    <row r="23" spans="1:5" s="73" customFormat="1" ht="18" customHeight="1" x14ac:dyDescent="0.25">
      <c r="A23" s="61">
        <v>2023</v>
      </c>
      <c r="B23" s="62" t="s">
        <v>105</v>
      </c>
      <c r="C23" s="63" t="s">
        <v>105</v>
      </c>
      <c r="D23" s="64" t="s">
        <v>105</v>
      </c>
      <c r="E23" s="65" t="s">
        <v>105</v>
      </c>
    </row>
    <row r="24" spans="1:5" s="73" customFormat="1" ht="18" customHeight="1" x14ac:dyDescent="0.25">
      <c r="A24" s="61">
        <v>2024</v>
      </c>
      <c r="B24" s="62" t="s">
        <v>105</v>
      </c>
      <c r="C24" s="63" t="s">
        <v>105</v>
      </c>
      <c r="D24" s="64" t="s">
        <v>105</v>
      </c>
      <c r="E24" s="65" t="s">
        <v>105</v>
      </c>
    </row>
    <row r="25" spans="1:5" ht="21.75" customHeight="1" x14ac:dyDescent="0.3"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75" t="s">
        <v>210</v>
      </c>
      <c r="B28" s="3"/>
      <c r="C28" s="3"/>
    </row>
    <row r="29" spans="1:5" ht="21.75" customHeight="1" x14ac:dyDescent="0.3">
      <c r="A29" s="42" t="s">
        <v>237</v>
      </c>
      <c r="B29" s="20"/>
      <c r="C29" s="20"/>
    </row>
    <row r="30" spans="1:5" ht="21.75" customHeight="1" x14ac:dyDescent="0.3">
      <c r="A30" s="147" t="str">
        <f>Headings!F33</f>
        <v>Page 33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Headings!E34</f>
        <v>March 2015 Children and Family Justice Center Lid Lift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 t="s">
        <v>105</v>
      </c>
      <c r="C5" s="58" t="s">
        <v>105</v>
      </c>
      <c r="D5" s="71" t="s">
        <v>105</v>
      </c>
      <c r="E5" s="60" t="s">
        <v>105</v>
      </c>
    </row>
    <row r="6" spans="1:5" s="73" customFormat="1" ht="18" customHeight="1" x14ac:dyDescent="0.25">
      <c r="A6" s="61">
        <v>2006</v>
      </c>
      <c r="B6" s="62" t="s">
        <v>105</v>
      </c>
      <c r="C6" s="63" t="s">
        <v>105</v>
      </c>
      <c r="D6" s="64" t="s">
        <v>105</v>
      </c>
      <c r="E6" s="65" t="s">
        <v>105</v>
      </c>
    </row>
    <row r="7" spans="1:5" s="73" customFormat="1" ht="18" customHeight="1" x14ac:dyDescent="0.25">
      <c r="A7" s="61">
        <v>2007</v>
      </c>
      <c r="B7" s="62" t="s">
        <v>105</v>
      </c>
      <c r="C7" s="63" t="s">
        <v>105</v>
      </c>
      <c r="D7" s="64" t="s">
        <v>105</v>
      </c>
      <c r="E7" s="65" t="s">
        <v>105</v>
      </c>
    </row>
    <row r="8" spans="1:5" s="73" customFormat="1" ht="18" customHeight="1" x14ac:dyDescent="0.25">
      <c r="A8" s="61">
        <v>2008</v>
      </c>
      <c r="B8" s="62" t="s">
        <v>105</v>
      </c>
      <c r="C8" s="63" t="s">
        <v>105</v>
      </c>
      <c r="D8" s="64" t="s">
        <v>105</v>
      </c>
      <c r="E8" s="65" t="s">
        <v>105</v>
      </c>
    </row>
    <row r="9" spans="1:5" s="73" customFormat="1" ht="18" customHeight="1" x14ac:dyDescent="0.25">
      <c r="A9" s="61">
        <v>2009</v>
      </c>
      <c r="B9" s="62" t="s">
        <v>105</v>
      </c>
      <c r="C9" s="63" t="s">
        <v>105</v>
      </c>
      <c r="D9" s="64" t="s">
        <v>105</v>
      </c>
      <c r="E9" s="65" t="s">
        <v>105</v>
      </c>
    </row>
    <row r="10" spans="1:5" s="73" customFormat="1" ht="18" customHeight="1" x14ac:dyDescent="0.25">
      <c r="A10" s="61">
        <v>2010</v>
      </c>
      <c r="B10" s="62" t="s">
        <v>105</v>
      </c>
      <c r="C10" s="63" t="s">
        <v>105</v>
      </c>
      <c r="D10" s="64" t="s">
        <v>105</v>
      </c>
      <c r="E10" s="65" t="s">
        <v>105</v>
      </c>
    </row>
    <row r="11" spans="1:5" s="73" customFormat="1" ht="18" customHeight="1" x14ac:dyDescent="0.25">
      <c r="A11" s="61">
        <v>2011</v>
      </c>
      <c r="B11" s="62" t="s">
        <v>105</v>
      </c>
      <c r="C11" s="63" t="s">
        <v>105</v>
      </c>
      <c r="D11" s="64" t="s">
        <v>105</v>
      </c>
      <c r="E11" s="65" t="s">
        <v>105</v>
      </c>
    </row>
    <row r="12" spans="1:5" s="73" customFormat="1" ht="18" customHeight="1" x14ac:dyDescent="0.25">
      <c r="A12" s="61">
        <v>2012</v>
      </c>
      <c r="B12" s="62" t="s">
        <v>105</v>
      </c>
      <c r="C12" s="63" t="s">
        <v>105</v>
      </c>
      <c r="D12" s="64" t="s">
        <v>105</v>
      </c>
      <c r="E12" s="65" t="s">
        <v>105</v>
      </c>
    </row>
    <row r="13" spans="1:5" s="73" customFormat="1" ht="18" customHeight="1" x14ac:dyDescent="0.25">
      <c r="A13" s="61">
        <v>2013</v>
      </c>
      <c r="B13" s="62">
        <v>21908512</v>
      </c>
      <c r="C13" s="64" t="s">
        <v>105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22366030</v>
      </c>
      <c r="C14" s="64">
        <v>2.0883116114869038E-2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23080793</v>
      </c>
      <c r="C15" s="79">
        <v>3.1957526659849744E-2</v>
      </c>
      <c r="D15" s="79">
        <v>-1.9288256319505148E-3</v>
      </c>
      <c r="E15" s="117">
        <v>-44604.860141694546</v>
      </c>
    </row>
    <row r="16" spans="1:5" s="73" customFormat="1" ht="18" customHeight="1" thickTop="1" x14ac:dyDescent="0.25">
      <c r="A16" s="61">
        <v>2016</v>
      </c>
      <c r="B16" s="62">
        <v>23771259.359099388</v>
      </c>
      <c r="C16" s="64">
        <v>2.9915192216289466E-2</v>
      </c>
      <c r="D16" s="64">
        <v>5.5946088959539786E-3</v>
      </c>
      <c r="E16" s="65">
        <v>132251.00642142445</v>
      </c>
    </row>
    <row r="17" spans="1:5" s="73" customFormat="1" ht="18" customHeight="1" x14ac:dyDescent="0.25">
      <c r="A17" s="61">
        <v>2017</v>
      </c>
      <c r="B17" s="62">
        <v>24400560.819972318</v>
      </c>
      <c r="C17" s="64">
        <v>2.6473206630175383E-2</v>
      </c>
      <c r="D17" s="64">
        <v>9.522639814177225E-3</v>
      </c>
      <c r="E17" s="65">
        <v>230165.96437628567</v>
      </c>
    </row>
    <row r="18" spans="1:5" s="73" customFormat="1" ht="18" customHeight="1" x14ac:dyDescent="0.25">
      <c r="A18" s="61">
        <v>2018</v>
      </c>
      <c r="B18" s="62">
        <v>25031769.608214114</v>
      </c>
      <c r="C18" s="64">
        <v>2.5868618057546477E-2</v>
      </c>
      <c r="D18" s="64">
        <v>1.3445842396965668E-2</v>
      </c>
      <c r="E18" s="65">
        <v>332107.76046320423</v>
      </c>
    </row>
    <row r="19" spans="1:5" s="73" customFormat="1" ht="18" customHeight="1" x14ac:dyDescent="0.25">
      <c r="A19" s="61">
        <v>2019</v>
      </c>
      <c r="B19" s="62">
        <v>25674451.143026263</v>
      </c>
      <c r="C19" s="64">
        <v>2.567463446936058E-2</v>
      </c>
      <c r="D19" s="64">
        <v>1.7703438932495263E-2</v>
      </c>
      <c r="E19" s="65">
        <v>446619.37903311476</v>
      </c>
    </row>
    <row r="20" spans="1:5" s="73" customFormat="1" ht="18" customHeight="1" x14ac:dyDescent="0.25">
      <c r="A20" s="61">
        <v>2020</v>
      </c>
      <c r="B20" s="62">
        <v>26325164.883092158</v>
      </c>
      <c r="C20" s="64">
        <v>2.5344796523241175E-2</v>
      </c>
      <c r="D20" s="64">
        <v>2.1888232876380087E-2</v>
      </c>
      <c r="E20" s="65">
        <v>563869.23827111721</v>
      </c>
    </row>
    <row r="21" spans="1:5" s="73" customFormat="1" ht="18" customHeight="1" x14ac:dyDescent="0.25">
      <c r="A21" s="61">
        <v>2021</v>
      </c>
      <c r="B21" s="62">
        <v>26985427.248399213</v>
      </c>
      <c r="C21" s="64">
        <v>2.5081034372974598E-2</v>
      </c>
      <c r="D21" s="64">
        <v>2.5964183272256802E-2</v>
      </c>
      <c r="E21" s="65">
        <v>682923.03979159519</v>
      </c>
    </row>
    <row r="22" spans="1:5" s="73" customFormat="1" ht="18" customHeight="1" x14ac:dyDescent="0.25">
      <c r="A22" s="61">
        <v>2022</v>
      </c>
      <c r="B22" s="62" t="s">
        <v>105</v>
      </c>
      <c r="C22" s="80" t="s">
        <v>105</v>
      </c>
      <c r="D22" s="64" t="s">
        <v>105</v>
      </c>
      <c r="E22" s="65" t="s">
        <v>105</v>
      </c>
    </row>
    <row r="23" spans="1:5" s="73" customFormat="1" ht="18" customHeight="1" x14ac:dyDescent="0.25">
      <c r="A23" s="61">
        <v>2023</v>
      </c>
      <c r="B23" s="62" t="s">
        <v>105</v>
      </c>
      <c r="C23" s="80" t="s">
        <v>105</v>
      </c>
      <c r="D23" s="64" t="s">
        <v>105</v>
      </c>
      <c r="E23" s="65" t="s">
        <v>105</v>
      </c>
    </row>
    <row r="24" spans="1:5" s="73" customFormat="1" ht="18" customHeight="1" x14ac:dyDescent="0.25">
      <c r="A24" s="61">
        <v>2024</v>
      </c>
      <c r="B24" s="62" t="s">
        <v>105</v>
      </c>
      <c r="C24" s="80" t="s">
        <v>105</v>
      </c>
      <c r="D24" s="64" t="s">
        <v>105</v>
      </c>
      <c r="E24" s="65" t="s">
        <v>105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42" t="s">
        <v>146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Headings!F34</f>
        <v>Page 34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Headings!E35</f>
        <v>March 2015 Veterans and Human Services Lid Lift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 t="s">
        <v>105</v>
      </c>
      <c r="C5" s="58" t="s">
        <v>105</v>
      </c>
      <c r="D5" s="71" t="s">
        <v>105</v>
      </c>
      <c r="E5" s="60" t="s">
        <v>105</v>
      </c>
    </row>
    <row r="6" spans="1:5" s="73" customFormat="1" ht="18" customHeight="1" x14ac:dyDescent="0.25">
      <c r="A6" s="61">
        <v>2006</v>
      </c>
      <c r="B6" s="62">
        <v>13448844</v>
      </c>
      <c r="C6" s="63" t="s">
        <v>105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13880852</v>
      </c>
      <c r="C7" s="63">
        <v>3.2122314750620884E-2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14366946</v>
      </c>
      <c r="C8" s="63">
        <v>3.5019031972965298E-2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14853888</v>
      </c>
      <c r="C9" s="63">
        <v>3.3893215718914682E-2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15207674</v>
      </c>
      <c r="C10" s="63">
        <v>2.3817737147338036E-2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15469686</v>
      </c>
      <c r="C11" s="63">
        <v>1.7228933234628707E-2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15882255</v>
      </c>
      <c r="C12" s="63">
        <v>2.666951352470881E-2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16409992</v>
      </c>
      <c r="C13" s="64">
        <v>3.322809009174077E-2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16774932</v>
      </c>
      <c r="C14" s="64">
        <v>2.2238889574108356E-2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17350514</v>
      </c>
      <c r="C15" s="79">
        <v>3.431203178647757E-2</v>
      </c>
      <c r="D15" s="79">
        <v>-1.9287583109484085E-3</v>
      </c>
      <c r="E15" s="117">
        <v>-33529.618607278913</v>
      </c>
    </row>
    <row r="16" spans="1:5" s="73" customFormat="1" ht="18" customHeight="1" thickTop="1" x14ac:dyDescent="0.25">
      <c r="A16" s="61">
        <v>2016</v>
      </c>
      <c r="B16" s="62">
        <v>17869475.867022779</v>
      </c>
      <c r="C16" s="64">
        <v>2.9910460694292818E-2</v>
      </c>
      <c r="D16" s="64">
        <v>-5.8848138308049691E-3</v>
      </c>
      <c r="E16" s="65">
        <v>-105781.04046143591</v>
      </c>
    </row>
    <row r="17" spans="1:5" s="73" customFormat="1" ht="18" customHeight="1" x14ac:dyDescent="0.25">
      <c r="A17" s="61">
        <v>2017</v>
      </c>
      <c r="B17" s="62">
        <v>18538279.708008468</v>
      </c>
      <c r="C17" s="64">
        <v>3.7427166077094176E-2</v>
      </c>
      <c r="D17" s="64">
        <v>-2.8592453244224991E-3</v>
      </c>
      <c r="E17" s="65">
        <v>-53157.479853689671</v>
      </c>
    </row>
    <row r="18" spans="1:5" s="73" customFormat="1" ht="18" customHeight="1" x14ac:dyDescent="0.25">
      <c r="A18" s="61">
        <v>2018</v>
      </c>
      <c r="B18" s="62" t="s">
        <v>105</v>
      </c>
      <c r="C18" s="80" t="s">
        <v>105</v>
      </c>
      <c r="D18" s="64" t="s">
        <v>105</v>
      </c>
      <c r="E18" s="65" t="s">
        <v>105</v>
      </c>
    </row>
    <row r="19" spans="1:5" s="73" customFormat="1" ht="18" customHeight="1" x14ac:dyDescent="0.25">
      <c r="A19" s="61">
        <v>2019</v>
      </c>
      <c r="B19" s="62" t="s">
        <v>105</v>
      </c>
      <c r="C19" s="80" t="s">
        <v>105</v>
      </c>
      <c r="D19" s="64" t="s">
        <v>105</v>
      </c>
      <c r="E19" s="65" t="s">
        <v>105</v>
      </c>
    </row>
    <row r="20" spans="1:5" s="73" customFormat="1" ht="18" customHeight="1" x14ac:dyDescent="0.25">
      <c r="A20" s="61">
        <v>2020</v>
      </c>
      <c r="B20" s="62" t="s">
        <v>105</v>
      </c>
      <c r="C20" s="80" t="s">
        <v>105</v>
      </c>
      <c r="D20" s="64" t="s">
        <v>105</v>
      </c>
      <c r="E20" s="65" t="s">
        <v>105</v>
      </c>
    </row>
    <row r="21" spans="1:5" s="73" customFormat="1" ht="18" customHeight="1" x14ac:dyDescent="0.25">
      <c r="A21" s="61">
        <v>2021</v>
      </c>
      <c r="B21" s="62" t="s">
        <v>105</v>
      </c>
      <c r="C21" s="80" t="s">
        <v>105</v>
      </c>
      <c r="D21" s="64" t="s">
        <v>105</v>
      </c>
      <c r="E21" s="65" t="s">
        <v>105</v>
      </c>
    </row>
    <row r="22" spans="1:5" s="73" customFormat="1" ht="18" customHeight="1" x14ac:dyDescent="0.25">
      <c r="A22" s="61">
        <v>2022</v>
      </c>
      <c r="B22" s="62" t="s">
        <v>105</v>
      </c>
      <c r="C22" s="80" t="s">
        <v>105</v>
      </c>
      <c r="D22" s="64" t="s">
        <v>105</v>
      </c>
      <c r="E22" s="65" t="s">
        <v>105</v>
      </c>
    </row>
    <row r="23" spans="1:5" s="73" customFormat="1" ht="18" customHeight="1" x14ac:dyDescent="0.25">
      <c r="A23" s="61">
        <v>2023</v>
      </c>
      <c r="B23" s="62" t="s">
        <v>105</v>
      </c>
      <c r="C23" s="80" t="s">
        <v>105</v>
      </c>
      <c r="D23" s="64" t="s">
        <v>105</v>
      </c>
      <c r="E23" s="65" t="s">
        <v>105</v>
      </c>
    </row>
    <row r="24" spans="1:5" s="73" customFormat="1" ht="18" customHeight="1" x14ac:dyDescent="0.25">
      <c r="A24" s="61">
        <v>2024</v>
      </c>
      <c r="B24" s="62" t="s">
        <v>105</v>
      </c>
      <c r="C24" s="80" t="s">
        <v>105</v>
      </c>
      <c r="D24" s="64" t="s">
        <v>105</v>
      </c>
      <c r="E24" s="65" t="s">
        <v>105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42" t="s">
        <v>30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Headings!F35</f>
        <v>Page 35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0.25" x14ac:dyDescent="0.3">
      <c r="A1" s="160" t="str">
        <f>Headings!E36</f>
        <v>March 2015 Emergency Medical Services (EMS) Property Tax Forecast</v>
      </c>
      <c r="B1" s="161"/>
      <c r="C1" s="161"/>
      <c r="D1" s="161"/>
      <c r="E1" s="161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57448128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59125468</v>
      </c>
      <c r="C6" s="63">
        <v>2.9197470107293899E-2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61271823</v>
      </c>
      <c r="C7" s="63">
        <v>3.6301699971321932E-2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101838056</v>
      </c>
      <c r="C8" s="63">
        <v>0.66206995342704267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105583802</v>
      </c>
      <c r="C9" s="63">
        <v>3.6781397319681775E-2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102097238</v>
      </c>
      <c r="C10" s="63">
        <v>-3.3021769759721264E-2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98589189</v>
      </c>
      <c r="C11" s="63">
        <v>-3.4359881508253975E-2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95268834</v>
      </c>
      <c r="C12" s="63">
        <v>-3.3678692701285984E-2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93870870</v>
      </c>
      <c r="C13" s="64">
        <v>-1.4673885900608363E-2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113541014.793615</v>
      </c>
      <c r="C14" s="64">
        <v>0.2095447159871322</v>
      </c>
      <c r="D14" s="64">
        <v>1.1801892796370339E-11</v>
      </c>
      <c r="E14" s="65">
        <v>1.3399869203567505E-3</v>
      </c>
    </row>
    <row r="15" spans="1:5" s="73" customFormat="1" ht="18" customHeight="1" thickBot="1" x14ac:dyDescent="0.3">
      <c r="A15" s="66">
        <v>2015</v>
      </c>
      <c r="B15" s="67">
        <v>116769207</v>
      </c>
      <c r="C15" s="79">
        <v>2.8431947805406921E-2</v>
      </c>
      <c r="D15" s="79">
        <v>4.5936505638910496E-4</v>
      </c>
      <c r="E15" s="117">
        <v>53615.064470946789</v>
      </c>
    </row>
    <row r="16" spans="1:5" s="73" customFormat="1" ht="18" customHeight="1" thickTop="1" x14ac:dyDescent="0.25">
      <c r="A16" s="61">
        <v>2016</v>
      </c>
      <c r="B16" s="62">
        <v>119796465.44666995</v>
      </c>
      <c r="C16" s="64">
        <v>2.5925143489841096E-2</v>
      </c>
      <c r="D16" s="64">
        <v>3.9341046723986306E-3</v>
      </c>
      <c r="E16" s="65">
        <v>469444.98872700334</v>
      </c>
    </row>
    <row r="17" spans="1:5" s="73" customFormat="1" ht="18" customHeight="1" x14ac:dyDescent="0.25">
      <c r="A17" s="61">
        <v>2017</v>
      </c>
      <c r="B17" s="62">
        <v>122978311.36577132</v>
      </c>
      <c r="C17" s="64">
        <v>2.6560432373673448E-2</v>
      </c>
      <c r="D17" s="64">
        <v>7.8230488692065947E-3</v>
      </c>
      <c r="E17" s="65">
        <v>954597.47695431113</v>
      </c>
    </row>
    <row r="18" spans="1:5" s="73" customFormat="1" ht="18" customHeight="1" x14ac:dyDescent="0.25">
      <c r="A18" s="61">
        <v>2018</v>
      </c>
      <c r="B18" s="62">
        <v>126167764.47677051</v>
      </c>
      <c r="C18" s="64">
        <v>2.5935086240636895E-2</v>
      </c>
      <c r="D18" s="64">
        <v>1.1657161169315033E-2</v>
      </c>
      <c r="E18" s="65">
        <v>1453810.6597080082</v>
      </c>
    </row>
    <row r="19" spans="1:5" s="73" customFormat="1" ht="18" customHeight="1" x14ac:dyDescent="0.25">
      <c r="A19" s="61">
        <v>2019</v>
      </c>
      <c r="B19" s="62">
        <v>129418036.82279977</v>
      </c>
      <c r="C19" s="64">
        <v>2.5761511741992482E-2</v>
      </c>
      <c r="D19" s="64">
        <v>1.5835601615824979E-2</v>
      </c>
      <c r="E19" s="65">
        <v>2017464.7056749612</v>
      </c>
    </row>
    <row r="20" spans="1:5" s="73" customFormat="1" ht="18" customHeight="1" x14ac:dyDescent="0.25">
      <c r="A20" s="61">
        <v>2020</v>
      </c>
      <c r="B20" s="62" t="s">
        <v>105</v>
      </c>
      <c r="C20" s="80" t="s">
        <v>105</v>
      </c>
      <c r="D20" s="64" t="s">
        <v>105</v>
      </c>
      <c r="E20" s="65" t="s">
        <v>105</v>
      </c>
    </row>
    <row r="21" spans="1:5" s="73" customFormat="1" ht="18" customHeight="1" x14ac:dyDescent="0.25">
      <c r="A21" s="61">
        <v>2021</v>
      </c>
      <c r="B21" s="62" t="s">
        <v>105</v>
      </c>
      <c r="C21" s="80" t="s">
        <v>105</v>
      </c>
      <c r="D21" s="64" t="s">
        <v>105</v>
      </c>
      <c r="E21" s="65" t="s">
        <v>105</v>
      </c>
    </row>
    <row r="22" spans="1:5" s="73" customFormat="1" ht="18" customHeight="1" x14ac:dyDescent="0.25">
      <c r="A22" s="61">
        <v>2022</v>
      </c>
      <c r="B22" s="62" t="s">
        <v>105</v>
      </c>
      <c r="C22" s="80" t="s">
        <v>105</v>
      </c>
      <c r="D22" s="64" t="s">
        <v>105</v>
      </c>
      <c r="E22" s="65" t="s">
        <v>105</v>
      </c>
    </row>
    <row r="23" spans="1:5" s="73" customFormat="1" ht="18" customHeight="1" x14ac:dyDescent="0.25">
      <c r="A23" s="61">
        <v>2023</v>
      </c>
      <c r="B23" s="62" t="s">
        <v>105</v>
      </c>
      <c r="C23" s="80" t="s">
        <v>105</v>
      </c>
      <c r="D23" s="64" t="s">
        <v>105</v>
      </c>
      <c r="E23" s="65" t="s">
        <v>105</v>
      </c>
    </row>
    <row r="24" spans="1:5" s="73" customFormat="1" ht="18" customHeight="1" x14ac:dyDescent="0.25">
      <c r="A24" s="61">
        <v>2024</v>
      </c>
      <c r="B24" s="62" t="s">
        <v>105</v>
      </c>
      <c r="C24" s="80" t="s">
        <v>105</v>
      </c>
      <c r="D24" s="64" t="s">
        <v>105</v>
      </c>
      <c r="E24" s="65" t="s">
        <v>105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42" t="s">
        <v>188</v>
      </c>
      <c r="B28" s="3"/>
      <c r="C28" s="3"/>
    </row>
    <row r="29" spans="1:5" ht="21.75" customHeight="1" x14ac:dyDescent="0.3">
      <c r="A29" s="75" t="s">
        <v>200</v>
      </c>
      <c r="B29" s="20"/>
      <c r="C29" s="20"/>
    </row>
    <row r="30" spans="1:5" ht="21.75" customHeight="1" x14ac:dyDescent="0.3">
      <c r="A30" s="147" t="str">
        <f>Headings!F36</f>
        <v>Page 36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Headings!E37</f>
        <v>March 2015 Conservation Futures Property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14349780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14759876</v>
      </c>
      <c r="C6" s="63">
        <v>2.8578556605048933E-2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15259661</v>
      </c>
      <c r="C7" s="63">
        <v>3.3861056827306779E-2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15755647</v>
      </c>
      <c r="C8" s="63">
        <v>3.2503081162812197E-2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16360030</v>
      </c>
      <c r="C9" s="63">
        <v>3.8359770309654762E-2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16738720</v>
      </c>
      <c r="C10" s="63">
        <v>2.3147268067356785E-2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17061273</v>
      </c>
      <c r="C11" s="63">
        <v>1.9269872487263084E-2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17416782</v>
      </c>
      <c r="C12" s="63">
        <v>2.0837190753585588E-2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17566647</v>
      </c>
      <c r="C13" s="64">
        <v>8.6046320152597389E-3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17955638</v>
      </c>
      <c r="C14" s="80">
        <v>2.2143724980640878E-2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18389600</v>
      </c>
      <c r="C15" s="79">
        <v>2.4168564770575163E-2</v>
      </c>
      <c r="D15" s="79">
        <v>5.057773792145337E-4</v>
      </c>
      <c r="E15" s="117">
        <v>9296.3418134041131</v>
      </c>
    </row>
    <row r="16" spans="1:5" s="73" customFormat="1" ht="18" customHeight="1" thickTop="1" x14ac:dyDescent="0.25">
      <c r="A16" s="61">
        <v>2016</v>
      </c>
      <c r="B16" s="62">
        <v>18912818.876616228</v>
      </c>
      <c r="C16" s="64">
        <v>2.8451890014803416E-2</v>
      </c>
      <c r="D16" s="64">
        <v>6.444431915214377E-3</v>
      </c>
      <c r="E16" s="65">
        <v>121101.94036564603</v>
      </c>
    </row>
    <row r="17" spans="1:5" s="73" customFormat="1" ht="18" customHeight="1" x14ac:dyDescent="0.25">
      <c r="A17" s="61">
        <v>2017</v>
      </c>
      <c r="B17" s="62">
        <v>19416807.833669826</v>
      </c>
      <c r="C17" s="64">
        <v>2.6648008440282256E-2</v>
      </c>
      <c r="D17" s="64">
        <v>1.0423264120495324E-2</v>
      </c>
      <c r="E17" s="65">
        <v>200298.74965656921</v>
      </c>
    </row>
    <row r="18" spans="1:5" s="73" customFormat="1" ht="18" customHeight="1" x14ac:dyDescent="0.25">
      <c r="A18" s="61">
        <v>2018</v>
      </c>
      <c r="B18" s="62">
        <v>19921689.72382009</v>
      </c>
      <c r="C18" s="64">
        <v>2.6002311732970407E-2</v>
      </c>
      <c r="D18" s="64">
        <v>1.4346807493490488E-2</v>
      </c>
      <c r="E18" s="65">
        <v>281770.14537952095</v>
      </c>
    </row>
    <row r="19" spans="1:5" s="73" customFormat="1" ht="18" customHeight="1" x14ac:dyDescent="0.25">
      <c r="A19" s="61">
        <v>2019</v>
      </c>
      <c r="B19" s="62">
        <v>20435608.87714218</v>
      </c>
      <c r="C19" s="64">
        <v>2.5796966042875624E-2</v>
      </c>
      <c r="D19" s="64">
        <v>1.8543088287552578E-2</v>
      </c>
      <c r="E19" s="65">
        <v>372040.51942057908</v>
      </c>
    </row>
    <row r="20" spans="1:5" s="73" customFormat="1" ht="18" customHeight="1" x14ac:dyDescent="0.25">
      <c r="A20" s="61">
        <v>2020</v>
      </c>
      <c r="B20" s="62">
        <v>20957077.708393358</v>
      </c>
      <c r="C20" s="64">
        <v>2.5517655695321828E-2</v>
      </c>
      <c r="D20" s="64">
        <v>2.2819938846030396E-2</v>
      </c>
      <c r="E20" s="65">
        <v>467569.32822076604</v>
      </c>
    </row>
    <row r="21" spans="1:5" s="73" customFormat="1" ht="18" customHeight="1" x14ac:dyDescent="0.25">
      <c r="A21" s="61">
        <v>2021</v>
      </c>
      <c r="B21" s="62">
        <v>21488268.682025451</v>
      </c>
      <c r="C21" s="64">
        <v>2.5346614686615032E-2</v>
      </c>
      <c r="D21" s="64">
        <v>2.6863670723757949E-2</v>
      </c>
      <c r="E21" s="65">
        <v>562152.30001340806</v>
      </c>
    </row>
    <row r="22" spans="1:5" s="73" customFormat="1" ht="18" customHeight="1" x14ac:dyDescent="0.25">
      <c r="A22" s="61">
        <v>2022</v>
      </c>
      <c r="B22" s="62">
        <v>22038318.940729313</v>
      </c>
      <c r="C22" s="64">
        <v>2.5597700161110071E-2</v>
      </c>
      <c r="D22" s="64">
        <v>3.130644097142965E-2</v>
      </c>
      <c r="E22" s="65">
        <v>668997.40331069753</v>
      </c>
    </row>
    <row r="23" spans="1:5" s="73" customFormat="1" ht="18" customHeight="1" x14ac:dyDescent="0.25">
      <c r="A23" s="61">
        <v>2023</v>
      </c>
      <c r="B23" s="62">
        <v>22566190.024797369</v>
      </c>
      <c r="C23" s="64">
        <v>2.395242057653002E-2</v>
      </c>
      <c r="D23" s="64">
        <v>3.4058745607926433E-2</v>
      </c>
      <c r="E23" s="65">
        <v>743261.56870599464</v>
      </c>
    </row>
    <row r="24" spans="1:5" s="73" customFormat="1" ht="18" customHeight="1" x14ac:dyDescent="0.25">
      <c r="A24" s="61">
        <v>2024</v>
      </c>
      <c r="B24" s="62">
        <v>23113751.812553283</v>
      </c>
      <c r="C24" s="64">
        <v>2.4264698079481395E-2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Headings!F37</f>
        <v>Page 37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Headings!E38</f>
        <v>March 2015 Unincorporated Area/Roads Property Tax Levy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70315225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76515439</v>
      </c>
      <c r="C6" s="63">
        <v>8.8177403969055046E-2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78812633</v>
      </c>
      <c r="C7" s="63">
        <v>3.0022620663523902E-2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81135147</v>
      </c>
      <c r="C8" s="63">
        <v>2.9468803560972257E-2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83470224</v>
      </c>
      <c r="C9" s="63">
        <v>2.8780092060472828E-2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84675096</v>
      </c>
      <c r="C10" s="63">
        <v>1.443475220576862E-2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86104033</v>
      </c>
      <c r="C11" s="63">
        <v>1.6875528549740393E-2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73706592</v>
      </c>
      <c r="C12" s="63">
        <v>-0.14398211753914014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67537651</v>
      </c>
      <c r="C13" s="63">
        <v>-8.3695919626836091E-2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71721037.701000005</v>
      </c>
      <c r="C14" s="63">
        <v>6.1941548737014962E-2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81182066</v>
      </c>
      <c r="C15" s="68">
        <v>0.13191426954030372</v>
      </c>
      <c r="D15" s="79">
        <v>2.9402341482350103E-2</v>
      </c>
      <c r="E15" s="117">
        <v>2318765.6862500012</v>
      </c>
    </row>
    <row r="16" spans="1:5" s="73" customFormat="1" ht="18" customHeight="1" thickTop="1" x14ac:dyDescent="0.25">
      <c r="A16" s="61">
        <v>2016</v>
      </c>
      <c r="B16" s="62">
        <v>87548125.859534591</v>
      </c>
      <c r="C16" s="63">
        <v>7.8417071321325915E-2</v>
      </c>
      <c r="D16" s="64">
        <v>6.4320151390359737E-2</v>
      </c>
      <c r="E16" s="65">
        <v>5290803.4315345883</v>
      </c>
    </row>
    <row r="17" spans="1:5" s="73" customFormat="1" ht="18" customHeight="1" x14ac:dyDescent="0.25">
      <c r="A17" s="61">
        <v>2017</v>
      </c>
      <c r="B17" s="62">
        <v>86871757.277684376</v>
      </c>
      <c r="C17" s="63">
        <v>-7.7256774512273196E-3</v>
      </c>
      <c r="D17" s="64">
        <v>7.4979512073832799E-2</v>
      </c>
      <c r="E17" s="65">
        <v>6059280.107684359</v>
      </c>
    </row>
    <row r="18" spans="1:5" s="73" customFormat="1" ht="18" customHeight="1" x14ac:dyDescent="0.25">
      <c r="A18" s="61">
        <v>2018</v>
      </c>
      <c r="B18" s="62">
        <v>89177464.998363897</v>
      </c>
      <c r="C18" s="63">
        <v>2.6541511222218706E-2</v>
      </c>
      <c r="D18" s="64">
        <v>0.10745890973976335</v>
      </c>
      <c r="E18" s="65">
        <v>8653064.305863902</v>
      </c>
    </row>
    <row r="19" spans="1:5" s="73" customFormat="1" ht="18" customHeight="1" x14ac:dyDescent="0.25">
      <c r="A19" s="61">
        <v>2019</v>
      </c>
      <c r="B19" s="62">
        <v>89388527.803711355</v>
      </c>
      <c r="C19" s="63">
        <v>2.3667728764360518E-3</v>
      </c>
      <c r="D19" s="64">
        <v>0.11152122578527468</v>
      </c>
      <c r="E19" s="65">
        <v>8968536.0572113544</v>
      </c>
    </row>
    <row r="20" spans="1:5" s="73" customFormat="1" ht="18" customHeight="1" x14ac:dyDescent="0.25">
      <c r="A20" s="61">
        <v>2020</v>
      </c>
      <c r="B20" s="62">
        <v>89439084.748692781</v>
      </c>
      <c r="C20" s="63">
        <v>5.6558650448357284E-4</v>
      </c>
      <c r="D20" s="64">
        <v>6.7045829361083609E-2</v>
      </c>
      <c r="E20" s="65">
        <v>5619737.643192783</v>
      </c>
    </row>
    <row r="21" spans="1:5" s="73" customFormat="1" ht="18" customHeight="1" x14ac:dyDescent="0.25">
      <c r="A21" s="61">
        <v>2021</v>
      </c>
      <c r="B21" s="62">
        <v>90824558.670275927</v>
      </c>
      <c r="C21" s="63">
        <v>1.5490698786509993E-2</v>
      </c>
      <c r="D21" s="64">
        <v>4.0181770375949055E-2</v>
      </c>
      <c r="E21" s="65">
        <v>3508513.2857759297</v>
      </c>
    </row>
    <row r="22" spans="1:5" s="73" customFormat="1" ht="18" customHeight="1" x14ac:dyDescent="0.25">
      <c r="A22" s="61">
        <v>2022</v>
      </c>
      <c r="B22" s="62">
        <v>92498475.807412192</v>
      </c>
      <c r="C22" s="63">
        <v>1.8430225939364719E-2</v>
      </c>
      <c r="D22" s="64">
        <v>3.2235227615545758E-2</v>
      </c>
      <c r="E22" s="65">
        <v>2888594.9074134082</v>
      </c>
    </row>
    <row r="23" spans="1:5" s="73" customFormat="1" ht="18" customHeight="1" x14ac:dyDescent="0.25">
      <c r="A23" s="61">
        <v>2023</v>
      </c>
      <c r="B23" s="62">
        <v>94128517.110418886</v>
      </c>
      <c r="C23" s="63">
        <v>1.7622358517566772E-2</v>
      </c>
      <c r="D23" s="64">
        <v>2.8407211019688017E-2</v>
      </c>
      <c r="E23" s="65">
        <v>2600067.9690632671</v>
      </c>
    </row>
    <row r="24" spans="1:5" s="73" customFormat="1" ht="18" customHeight="1" x14ac:dyDescent="0.25">
      <c r="A24" s="61">
        <v>2024</v>
      </c>
      <c r="B24" s="62">
        <v>95796326.511304721</v>
      </c>
      <c r="C24" s="63">
        <v>1.7718428506946271E-2</v>
      </c>
      <c r="D24" s="115" t="s">
        <v>217</v>
      </c>
      <c r="E24" s="116" t="s">
        <v>217</v>
      </c>
    </row>
    <row r="25" spans="1:5" ht="21.75" customHeight="1" x14ac:dyDescent="0.3">
      <c r="A25" s="40" t="s">
        <v>4</v>
      </c>
      <c r="B25" s="3"/>
      <c r="C25" s="3"/>
    </row>
    <row r="26" spans="1:5" ht="21.75" customHeight="1" x14ac:dyDescent="0.3">
      <c r="A26" s="42" t="s">
        <v>155</v>
      </c>
      <c r="B26" s="3"/>
      <c r="C26" s="3"/>
    </row>
    <row r="27" spans="1:5" ht="21.75" customHeight="1" x14ac:dyDescent="0.3">
      <c r="A27" s="42" t="s">
        <v>110</v>
      </c>
      <c r="B27" s="3"/>
      <c r="C27" s="3"/>
    </row>
    <row r="28" spans="1:5" ht="21.75" customHeight="1" x14ac:dyDescent="0.3">
      <c r="A28" s="73" t="s">
        <v>212</v>
      </c>
      <c r="B28" s="20"/>
      <c r="C28" s="20"/>
    </row>
    <row r="29" spans="1:5" ht="21.75" customHeight="1" x14ac:dyDescent="0.3">
      <c r="A29" s="81" t="s">
        <v>211</v>
      </c>
    </row>
    <row r="30" spans="1:5" ht="21.75" customHeight="1" x14ac:dyDescent="0.3">
      <c r="A30" s="147" t="str">
        <f>Headings!F38</f>
        <v>Page 38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Headings!E39</f>
        <v>March 2015 Flood District Property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 t="s">
        <v>105</v>
      </c>
      <c r="C5" s="58" t="s">
        <v>105</v>
      </c>
      <c r="D5" s="71" t="s">
        <v>105</v>
      </c>
      <c r="E5" s="60" t="s">
        <v>105</v>
      </c>
    </row>
    <row r="6" spans="1:5" s="73" customFormat="1" ht="18" customHeight="1" x14ac:dyDescent="0.25">
      <c r="A6" s="61">
        <v>2006</v>
      </c>
      <c r="B6" s="62" t="s">
        <v>105</v>
      </c>
      <c r="C6" s="63" t="s">
        <v>105</v>
      </c>
      <c r="D6" s="64" t="s">
        <v>105</v>
      </c>
      <c r="E6" s="65" t="s">
        <v>105</v>
      </c>
    </row>
    <row r="7" spans="1:5" s="73" customFormat="1" ht="18" customHeight="1" x14ac:dyDescent="0.25">
      <c r="A7" s="61">
        <v>2007</v>
      </c>
      <c r="B7" s="62" t="s">
        <v>105</v>
      </c>
      <c r="C7" s="63" t="s">
        <v>105</v>
      </c>
      <c r="D7" s="64" t="s">
        <v>105</v>
      </c>
      <c r="E7" s="65" t="s">
        <v>105</v>
      </c>
    </row>
    <row r="8" spans="1:5" s="73" customFormat="1" ht="18" customHeight="1" x14ac:dyDescent="0.25">
      <c r="A8" s="61">
        <v>2008</v>
      </c>
      <c r="B8" s="62" t="s">
        <v>105</v>
      </c>
      <c r="C8" s="63" t="s">
        <v>105</v>
      </c>
      <c r="D8" s="64" t="s">
        <v>105</v>
      </c>
      <c r="E8" s="65" t="s">
        <v>105</v>
      </c>
    </row>
    <row r="9" spans="1:5" s="73" customFormat="1" ht="18" customHeight="1" x14ac:dyDescent="0.25">
      <c r="A9" s="61">
        <v>2009</v>
      </c>
      <c r="B9" s="62" t="s">
        <v>105</v>
      </c>
      <c r="C9" s="63" t="s">
        <v>105</v>
      </c>
      <c r="D9" s="64" t="s">
        <v>105</v>
      </c>
      <c r="E9" s="65" t="s">
        <v>105</v>
      </c>
    </row>
    <row r="10" spans="1:5" s="73" customFormat="1" ht="18" customHeight="1" x14ac:dyDescent="0.25">
      <c r="A10" s="61">
        <v>2010</v>
      </c>
      <c r="B10" s="62" t="s">
        <v>105</v>
      </c>
      <c r="C10" s="63" t="s">
        <v>105</v>
      </c>
      <c r="D10" s="64" t="s">
        <v>105</v>
      </c>
      <c r="E10" s="65" t="s">
        <v>105</v>
      </c>
    </row>
    <row r="11" spans="1:5" s="73" customFormat="1" ht="18" customHeight="1" x14ac:dyDescent="0.25">
      <c r="A11" s="61">
        <v>2011</v>
      </c>
      <c r="B11" s="62">
        <v>36070313</v>
      </c>
      <c r="C11" s="63" t="s">
        <v>105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36896149</v>
      </c>
      <c r="C12" s="63">
        <v>2.2895171439183182E-2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41346031</v>
      </c>
      <c r="C13" s="64">
        <v>0.12060559490910561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52104009</v>
      </c>
      <c r="C14" s="64">
        <v>0.26019372935699692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53571768</v>
      </c>
      <c r="C15" s="79">
        <v>2.8169790159525032E-2</v>
      </c>
      <c r="D15" s="79">
        <v>4.8895050916490934E-3</v>
      </c>
      <c r="E15" s="117">
        <v>260664.90999998897</v>
      </c>
    </row>
    <row r="16" spans="1:5" s="73" customFormat="1" ht="18" customHeight="1" thickTop="1" x14ac:dyDescent="0.25">
      <c r="A16" s="61">
        <v>2016</v>
      </c>
      <c r="B16" s="62">
        <v>54950538.679999992</v>
      </c>
      <c r="C16" s="64">
        <v>2.5736889624400572E-2</v>
      </c>
      <c r="D16" s="64">
        <v>8.3567190542697123E-3</v>
      </c>
      <c r="E16" s="65">
        <v>455400.5590999797</v>
      </c>
    </row>
    <row r="17" spans="1:5" s="73" customFormat="1" ht="18" customHeight="1" x14ac:dyDescent="0.25">
      <c r="A17" s="61">
        <v>2017</v>
      </c>
      <c r="B17" s="62">
        <v>56405329.066799991</v>
      </c>
      <c r="C17" s="64">
        <v>2.6474542775128285E-2</v>
      </c>
      <c r="D17" s="64">
        <v>1.2296328188432293E-2</v>
      </c>
      <c r="E17" s="65">
        <v>685153.56469097733</v>
      </c>
    </row>
    <row r="18" spans="1:5" s="73" customFormat="1" ht="18" customHeight="1" x14ac:dyDescent="0.25">
      <c r="A18" s="61">
        <v>2018</v>
      </c>
      <c r="B18" s="62">
        <v>57864406.357467987</v>
      </c>
      <c r="C18" s="64">
        <v>2.5867720564842989E-2</v>
      </c>
      <c r="D18" s="64">
        <v>1.6228475587813707E-2</v>
      </c>
      <c r="E18" s="65">
        <v>924055.10033787787</v>
      </c>
    </row>
    <row r="19" spans="1:5" s="73" customFormat="1" ht="18" customHeight="1" x14ac:dyDescent="0.25">
      <c r="A19" s="61">
        <v>2019</v>
      </c>
      <c r="B19" s="62">
        <v>59350071.421042666</v>
      </c>
      <c r="C19" s="64">
        <v>2.5674938310033202E-2</v>
      </c>
      <c r="D19" s="64">
        <v>2.0498684281525792E-2</v>
      </c>
      <c r="E19" s="65">
        <v>1192160.6513412595</v>
      </c>
    </row>
    <row r="20" spans="1:5" s="73" customFormat="1" ht="18" customHeight="1" x14ac:dyDescent="0.25">
      <c r="A20" s="61">
        <v>2020</v>
      </c>
      <c r="B20" s="62">
        <v>60854224.135253087</v>
      </c>
      <c r="C20" s="64">
        <v>2.5343738907062541E-2</v>
      </c>
      <c r="D20" s="64">
        <v>2.4694125803231604E-2</v>
      </c>
      <c r="E20" s="65">
        <v>1466527.2578546554</v>
      </c>
    </row>
    <row r="21" spans="1:5" s="73" customFormat="1" ht="18" customHeight="1" x14ac:dyDescent="0.25">
      <c r="A21" s="61">
        <v>2021</v>
      </c>
      <c r="B21" s="62">
        <v>62380501.376605622</v>
      </c>
      <c r="C21" s="64">
        <v>2.5080875864266439E-2</v>
      </c>
      <c r="D21" s="64">
        <v>2.8780191909673514E-2</v>
      </c>
      <c r="E21" s="65">
        <v>1745098.5304332078</v>
      </c>
    </row>
    <row r="22" spans="1:5" s="73" customFormat="1" ht="18" customHeight="1" x14ac:dyDescent="0.25">
      <c r="A22" s="61">
        <v>2022</v>
      </c>
      <c r="B22" s="62">
        <v>63963646.39037168</v>
      </c>
      <c r="C22" s="64">
        <v>2.5378844011019419E-2</v>
      </c>
      <c r="D22" s="64">
        <v>3.3212504542681875E-2</v>
      </c>
      <c r="E22" s="65">
        <v>2056104.5157375485</v>
      </c>
    </row>
    <row r="23" spans="1:5" s="73" customFormat="1" ht="18" customHeight="1" x14ac:dyDescent="0.25">
      <c r="A23" s="61">
        <v>2023</v>
      </c>
      <c r="B23" s="62">
        <v>65488057.854275398</v>
      </c>
      <c r="C23" s="64">
        <v>2.3832466563900923E-2</v>
      </c>
      <c r="D23" s="64">
        <v>3.605162462377276E-2</v>
      </c>
      <c r="E23" s="65">
        <v>2278796.5608949214</v>
      </c>
    </row>
    <row r="24" spans="1:5" s="73" customFormat="1" ht="18" customHeight="1" x14ac:dyDescent="0.25">
      <c r="A24" s="61">
        <v>2024</v>
      </c>
      <c r="B24" s="62">
        <v>67057205.432818145</v>
      </c>
      <c r="C24" s="64">
        <v>2.3960820185482179E-2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Headings!F39</f>
        <v>Page 39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Headings!E4</f>
        <v>March 2015 Countywide New Construction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4292399999.99999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4964300000</v>
      </c>
      <c r="C6" s="63">
        <v>0.15653247600410292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5950400000</v>
      </c>
      <c r="C7" s="63">
        <v>0.19863827729992134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6663100000</v>
      </c>
      <c r="C8" s="63">
        <v>0.11977346060769034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8005200000</v>
      </c>
      <c r="C9" s="63">
        <v>0.2014227611772299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5205200000</v>
      </c>
      <c r="C10" s="63">
        <v>-0.34977264777894368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2457642885</v>
      </c>
      <c r="C11" s="63">
        <v>-0.52784851974948133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1925434669</v>
      </c>
      <c r="C12" s="63">
        <v>-0.21655229864692083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1983503613</v>
      </c>
      <c r="C13" s="64">
        <v>3.0158875258104123E-2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3406198290</v>
      </c>
      <c r="C14" s="63">
        <v>0.71726346636102645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4994659235</v>
      </c>
      <c r="C15" s="68">
        <v>0.46634423769850453</v>
      </c>
      <c r="D15" s="79">
        <v>0.18528737366123771</v>
      </c>
      <c r="E15" s="117">
        <v>780778832.6702404</v>
      </c>
    </row>
    <row r="16" spans="1:5" s="73" customFormat="1" ht="18" customHeight="1" thickTop="1" x14ac:dyDescent="0.25">
      <c r="A16" s="61">
        <v>2016</v>
      </c>
      <c r="B16" s="62">
        <v>5895822188.9725704</v>
      </c>
      <c r="C16" s="63">
        <v>0.18042531263347938</v>
      </c>
      <c r="D16" s="64">
        <v>0.27560640448847828</v>
      </c>
      <c r="E16" s="65">
        <v>1273846187.4199505</v>
      </c>
    </row>
    <row r="17" spans="1:5" s="73" customFormat="1" ht="18" customHeight="1" x14ac:dyDescent="0.25">
      <c r="A17" s="61">
        <v>2017</v>
      </c>
      <c r="B17" s="62">
        <v>6830435501.1675301</v>
      </c>
      <c r="C17" s="63">
        <v>0.1585212854524416</v>
      </c>
      <c r="D17" s="64">
        <v>0.38393249228989035</v>
      </c>
      <c r="E17" s="65">
        <v>1894908993.0314894</v>
      </c>
    </row>
    <row r="18" spans="1:5" s="73" customFormat="1" ht="18" customHeight="1" x14ac:dyDescent="0.25">
      <c r="A18" s="61">
        <v>2018</v>
      </c>
      <c r="B18" s="62">
        <v>6859223738.5664005</v>
      </c>
      <c r="C18" s="63">
        <v>4.2147001306065413E-3</v>
      </c>
      <c r="D18" s="64">
        <v>0.40899310692454782</v>
      </c>
      <c r="E18" s="65">
        <v>1991049646.8291903</v>
      </c>
    </row>
    <row r="19" spans="1:5" s="73" customFormat="1" ht="18" customHeight="1" x14ac:dyDescent="0.25">
      <c r="A19" s="61">
        <v>2019</v>
      </c>
      <c r="B19" s="62">
        <v>7012758511.7070198</v>
      </c>
      <c r="C19" s="63">
        <v>2.2383695151589889E-2</v>
      </c>
      <c r="D19" s="64">
        <v>0.44732938607446848</v>
      </c>
      <c r="E19" s="65">
        <v>2167449227.4621706</v>
      </c>
    </row>
    <row r="20" spans="1:5" s="73" customFormat="1" ht="18" customHeight="1" x14ac:dyDescent="0.25">
      <c r="A20" s="61">
        <v>2020</v>
      </c>
      <c r="B20" s="62">
        <v>7153971829.2288294</v>
      </c>
      <c r="C20" s="63">
        <v>2.0136629157566199E-2</v>
      </c>
      <c r="D20" s="64">
        <v>0.44715081753513042</v>
      </c>
      <c r="E20" s="65">
        <v>2210484431.4095192</v>
      </c>
    </row>
    <row r="21" spans="1:5" s="73" customFormat="1" ht="18" customHeight="1" x14ac:dyDescent="0.25">
      <c r="A21" s="61">
        <v>2021</v>
      </c>
      <c r="B21" s="62">
        <v>7346608372.9854603</v>
      </c>
      <c r="C21" s="63">
        <v>2.6927215867635912E-2</v>
      </c>
      <c r="D21" s="64">
        <v>0.4385172139325153</v>
      </c>
      <c r="E21" s="65">
        <v>2239538188.6100998</v>
      </c>
    </row>
    <row r="22" spans="1:5" s="73" customFormat="1" ht="18" customHeight="1" x14ac:dyDescent="0.25">
      <c r="A22" s="61">
        <v>2022</v>
      </c>
      <c r="B22" s="62">
        <v>7831533507.5226707</v>
      </c>
      <c r="C22" s="63">
        <v>6.6006667283416087E-2</v>
      </c>
      <c r="D22" s="64">
        <v>0.47094959342338183</v>
      </c>
      <c r="E22" s="65">
        <v>2507398987.5245209</v>
      </c>
    </row>
    <row r="23" spans="1:5" s="73" customFormat="1" ht="18" customHeight="1" x14ac:dyDescent="0.25">
      <c r="A23" s="61">
        <v>2023</v>
      </c>
      <c r="B23" s="62">
        <v>7383156592.0707598</v>
      </c>
      <c r="C23" s="63">
        <v>-5.7252760908347966E-2</v>
      </c>
      <c r="D23" s="64">
        <v>0.3206741895364984</v>
      </c>
      <c r="E23" s="65">
        <v>1792711461.4197702</v>
      </c>
    </row>
    <row r="24" spans="1:5" s="73" customFormat="1" ht="18" customHeight="1" x14ac:dyDescent="0.25">
      <c r="A24" s="61">
        <v>2024</v>
      </c>
      <c r="B24" s="62">
        <v>7792294596.1073904</v>
      </c>
      <c r="C24" s="63">
        <v>5.541505166990901E-2</v>
      </c>
      <c r="D24" s="115" t="s">
        <v>217</v>
      </c>
      <c r="E24" s="116" t="s">
        <v>217</v>
      </c>
    </row>
    <row r="25" spans="1:5" ht="21.75" customHeight="1" x14ac:dyDescent="0.3">
      <c r="A25" s="7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42" t="s">
        <v>221</v>
      </c>
      <c r="B27" s="3"/>
      <c r="C27" s="3"/>
    </row>
    <row r="28" spans="1:5" ht="21.75" customHeight="1" x14ac:dyDescent="0.3">
      <c r="A28" s="54" t="s">
        <v>197</v>
      </c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Headings!F4</f>
        <v>Page 4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Headings!E40</f>
        <v>March 2015 Ferry District Property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 t="s">
        <v>105</v>
      </c>
      <c r="C5" s="58" t="s">
        <v>105</v>
      </c>
      <c r="D5" s="71" t="s">
        <v>105</v>
      </c>
      <c r="E5" s="60" t="s">
        <v>105</v>
      </c>
    </row>
    <row r="6" spans="1:5" s="73" customFormat="1" ht="18" customHeight="1" x14ac:dyDescent="0.25">
      <c r="A6" s="61">
        <v>2006</v>
      </c>
      <c r="B6" s="62" t="s">
        <v>105</v>
      </c>
      <c r="C6" s="63" t="s">
        <v>105</v>
      </c>
      <c r="D6" s="64" t="s">
        <v>105</v>
      </c>
      <c r="E6" s="65" t="s">
        <v>105</v>
      </c>
    </row>
    <row r="7" spans="1:5" s="73" customFormat="1" ht="18" customHeight="1" x14ac:dyDescent="0.25">
      <c r="A7" s="61">
        <v>2007</v>
      </c>
      <c r="B7" s="62" t="s">
        <v>105</v>
      </c>
      <c r="C7" s="63" t="s">
        <v>105</v>
      </c>
      <c r="D7" s="64" t="s">
        <v>105</v>
      </c>
      <c r="E7" s="65" t="s">
        <v>105</v>
      </c>
    </row>
    <row r="8" spans="1:5" s="73" customFormat="1" ht="18" customHeight="1" x14ac:dyDescent="0.25">
      <c r="A8" s="61">
        <v>2008</v>
      </c>
      <c r="B8" s="62" t="s">
        <v>105</v>
      </c>
      <c r="C8" s="63" t="s">
        <v>105</v>
      </c>
      <c r="D8" s="64" t="s">
        <v>105</v>
      </c>
      <c r="E8" s="65" t="s">
        <v>105</v>
      </c>
    </row>
    <row r="9" spans="1:5" s="73" customFormat="1" ht="18" customHeight="1" x14ac:dyDescent="0.25">
      <c r="A9" s="61">
        <v>2009</v>
      </c>
      <c r="B9" s="62" t="s">
        <v>105</v>
      </c>
      <c r="C9" s="63" t="s">
        <v>105</v>
      </c>
      <c r="D9" s="64" t="s">
        <v>105</v>
      </c>
      <c r="E9" s="65" t="s">
        <v>105</v>
      </c>
    </row>
    <row r="10" spans="1:5" s="73" customFormat="1" ht="18" customHeight="1" x14ac:dyDescent="0.25">
      <c r="A10" s="61">
        <v>2010</v>
      </c>
      <c r="B10" s="62" t="s">
        <v>105</v>
      </c>
      <c r="C10" s="63" t="s">
        <v>105</v>
      </c>
      <c r="D10" s="64" t="s">
        <v>105</v>
      </c>
      <c r="E10" s="65" t="s">
        <v>105</v>
      </c>
    </row>
    <row r="11" spans="1:5" s="73" customFormat="1" ht="18" customHeight="1" x14ac:dyDescent="0.25">
      <c r="A11" s="61">
        <v>2011</v>
      </c>
      <c r="B11" s="62">
        <v>1183252</v>
      </c>
      <c r="C11" s="63" t="s">
        <v>105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1183252</v>
      </c>
      <c r="C12" s="63">
        <v>0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1183252</v>
      </c>
      <c r="C13" s="64">
        <v>0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1183252</v>
      </c>
      <c r="C14" s="64">
        <v>0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1183252</v>
      </c>
      <c r="C15" s="79">
        <v>0</v>
      </c>
      <c r="D15" s="79">
        <v>0</v>
      </c>
      <c r="E15" s="117">
        <v>0</v>
      </c>
    </row>
    <row r="16" spans="1:5" s="73" customFormat="1" ht="18" customHeight="1" thickTop="1" x14ac:dyDescent="0.25">
      <c r="A16" s="61">
        <v>2016</v>
      </c>
      <c r="B16" s="62">
        <v>1183252</v>
      </c>
      <c r="C16" s="64">
        <v>0</v>
      </c>
      <c r="D16" s="64">
        <v>0</v>
      </c>
      <c r="E16" s="65">
        <v>0</v>
      </c>
    </row>
    <row r="17" spans="1:5" s="73" customFormat="1" ht="18" customHeight="1" x14ac:dyDescent="0.25">
      <c r="A17" s="61">
        <v>2017</v>
      </c>
      <c r="B17" s="62">
        <v>1183252</v>
      </c>
      <c r="C17" s="64">
        <v>0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1183252</v>
      </c>
      <c r="C18" s="64">
        <v>0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1183252</v>
      </c>
      <c r="C19" s="64">
        <v>0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1183252</v>
      </c>
      <c r="C20" s="64">
        <v>0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1183252</v>
      </c>
      <c r="C21" s="64">
        <v>0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1183252</v>
      </c>
      <c r="C22" s="64">
        <v>0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1183252</v>
      </c>
      <c r="C23" s="64">
        <v>0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62">
        <v>1183252</v>
      </c>
      <c r="C24" s="64">
        <v>0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Headings!F40</f>
        <v>Page 40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7" ht="23.25" x14ac:dyDescent="0.3">
      <c r="A1" s="152" t="str">
        <f>Headings!E41</f>
        <v>March 2015 Transit Property Tax Forecast</v>
      </c>
      <c r="B1" s="149"/>
      <c r="C1" s="149"/>
      <c r="D1" s="149"/>
      <c r="E1" s="149"/>
    </row>
    <row r="2" spans="1:7" ht="21.75" customHeight="1" x14ac:dyDescent="0.3">
      <c r="A2" s="152" t="s">
        <v>113</v>
      </c>
      <c r="B2" s="149"/>
      <c r="C2" s="149"/>
      <c r="D2" s="149"/>
      <c r="E2" s="149"/>
    </row>
    <row r="4" spans="1:7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7" s="73" customFormat="1" ht="18" customHeight="1" x14ac:dyDescent="0.25">
      <c r="A5" s="56">
        <v>2005</v>
      </c>
      <c r="B5" s="57" t="s">
        <v>105</v>
      </c>
      <c r="C5" s="58" t="s">
        <v>105</v>
      </c>
      <c r="D5" s="71" t="s">
        <v>105</v>
      </c>
      <c r="E5" s="60" t="s">
        <v>105</v>
      </c>
    </row>
    <row r="6" spans="1:7" s="73" customFormat="1" ht="18" customHeight="1" x14ac:dyDescent="0.25">
      <c r="A6" s="61">
        <v>2006</v>
      </c>
      <c r="B6" s="62" t="s">
        <v>105</v>
      </c>
      <c r="C6" s="63" t="s">
        <v>105</v>
      </c>
      <c r="D6" s="64" t="s">
        <v>105</v>
      </c>
      <c r="E6" s="65" t="s">
        <v>105</v>
      </c>
    </row>
    <row r="7" spans="1:7" s="73" customFormat="1" ht="18" customHeight="1" x14ac:dyDescent="0.25">
      <c r="A7" s="61">
        <v>2007</v>
      </c>
      <c r="B7" s="62" t="s">
        <v>105</v>
      </c>
      <c r="C7" s="63" t="s">
        <v>105</v>
      </c>
      <c r="D7" s="64" t="s">
        <v>105</v>
      </c>
      <c r="E7" s="65" t="s">
        <v>105</v>
      </c>
    </row>
    <row r="8" spans="1:7" s="73" customFormat="1" ht="18" customHeight="1" x14ac:dyDescent="0.25">
      <c r="A8" s="61">
        <v>2008</v>
      </c>
      <c r="B8" s="62" t="s">
        <v>105</v>
      </c>
      <c r="C8" s="63" t="s">
        <v>105</v>
      </c>
      <c r="D8" s="64" t="s">
        <v>105</v>
      </c>
      <c r="E8" s="65" t="s">
        <v>105</v>
      </c>
    </row>
    <row r="9" spans="1:7" s="73" customFormat="1" ht="18" customHeight="1" x14ac:dyDescent="0.25">
      <c r="A9" s="61">
        <v>2009</v>
      </c>
      <c r="B9" s="62" t="s">
        <v>105</v>
      </c>
      <c r="C9" s="63" t="s">
        <v>105</v>
      </c>
      <c r="D9" s="64" t="s">
        <v>105</v>
      </c>
      <c r="E9" s="65" t="s">
        <v>105</v>
      </c>
    </row>
    <row r="10" spans="1:7" s="73" customFormat="1" ht="18" customHeight="1" x14ac:dyDescent="0.25">
      <c r="A10" s="61">
        <v>2010</v>
      </c>
      <c r="B10" s="62">
        <v>22122922</v>
      </c>
      <c r="C10" s="63" t="s">
        <v>105</v>
      </c>
      <c r="D10" s="64">
        <v>0</v>
      </c>
      <c r="E10" s="65">
        <v>0</v>
      </c>
    </row>
    <row r="11" spans="1:7" s="73" customFormat="1" ht="18" customHeight="1" x14ac:dyDescent="0.25">
      <c r="A11" s="61">
        <v>2011</v>
      </c>
      <c r="B11" s="62">
        <v>22623470</v>
      </c>
      <c r="C11" s="63">
        <v>2.2625763450234926E-2</v>
      </c>
      <c r="D11" s="64">
        <v>0</v>
      </c>
      <c r="E11" s="65">
        <v>0</v>
      </c>
    </row>
    <row r="12" spans="1:7" s="73" customFormat="1" ht="18" customHeight="1" x14ac:dyDescent="0.25">
      <c r="A12" s="61">
        <v>2012</v>
      </c>
      <c r="B12" s="62">
        <v>23823382</v>
      </c>
      <c r="C12" s="63">
        <v>5.3038371213611324E-2</v>
      </c>
      <c r="D12" s="64">
        <v>0</v>
      </c>
      <c r="E12" s="65">
        <v>0</v>
      </c>
    </row>
    <row r="13" spans="1:7" s="73" customFormat="1" ht="18" customHeight="1" x14ac:dyDescent="0.25">
      <c r="A13" s="61">
        <v>2013</v>
      </c>
      <c r="B13" s="62">
        <v>23473405</v>
      </c>
      <c r="C13" s="64">
        <v>-1.4690483492226236E-2</v>
      </c>
      <c r="D13" s="64">
        <v>0</v>
      </c>
      <c r="E13" s="65">
        <v>0</v>
      </c>
    </row>
    <row r="14" spans="1:7" s="73" customFormat="1" ht="18" customHeight="1" x14ac:dyDescent="0.25">
      <c r="A14" s="61">
        <v>2014</v>
      </c>
      <c r="B14" s="62">
        <v>25426081.857224997</v>
      </c>
      <c r="C14" s="64">
        <v>8.3186774872456626E-2</v>
      </c>
      <c r="D14" s="64">
        <v>0</v>
      </c>
      <c r="E14" s="65">
        <v>0</v>
      </c>
      <c r="F14" s="83"/>
      <c r="G14" s="106"/>
    </row>
    <row r="15" spans="1:7" s="73" customFormat="1" ht="18" customHeight="1" thickBot="1" x14ac:dyDescent="0.3">
      <c r="A15" s="66">
        <v>2015</v>
      </c>
      <c r="B15" s="67">
        <v>26253065</v>
      </c>
      <c r="C15" s="79">
        <v>3.2524993328455265E-2</v>
      </c>
      <c r="D15" s="79">
        <v>8.2152097770782362E-4</v>
      </c>
      <c r="E15" s="117">
        <v>21549.740063101053</v>
      </c>
    </row>
    <row r="16" spans="1:7" s="73" customFormat="1" ht="18" customHeight="1" thickTop="1" x14ac:dyDescent="0.25">
      <c r="A16" s="61">
        <v>2016</v>
      </c>
      <c r="B16" s="62">
        <v>26933917.860746752</v>
      </c>
      <c r="C16" s="64">
        <v>2.5934223708612869E-2</v>
      </c>
      <c r="D16" s="64">
        <v>4.3153964073632256E-3</v>
      </c>
      <c r="E16" s="65">
        <v>115731.10677010939</v>
      </c>
    </row>
    <row r="17" spans="1:5" s="73" customFormat="1" ht="18" customHeight="1" x14ac:dyDescent="0.25">
      <c r="A17" s="61">
        <v>2017</v>
      </c>
      <c r="B17" s="62">
        <v>27649370.907837778</v>
      </c>
      <c r="C17" s="64">
        <v>2.6563274262216385E-2</v>
      </c>
      <c r="D17" s="64">
        <v>8.2158413910702333E-3</v>
      </c>
      <c r="E17" s="65">
        <v>225311.72058181465</v>
      </c>
    </row>
    <row r="18" spans="1:5" s="73" customFormat="1" ht="18" customHeight="1" x14ac:dyDescent="0.25">
      <c r="A18" s="61">
        <v>2018</v>
      </c>
      <c r="B18" s="62">
        <v>28366503.919841461</v>
      </c>
      <c r="C18" s="64">
        <v>2.5936684577528624E-2</v>
      </c>
      <c r="D18" s="64">
        <v>1.2061373554939747E-2</v>
      </c>
      <c r="E18" s="65">
        <v>338061.51401972771</v>
      </c>
    </row>
    <row r="19" spans="1:5" s="73" customFormat="1" ht="18" customHeight="1" x14ac:dyDescent="0.25">
      <c r="A19" s="61">
        <v>2019</v>
      </c>
      <c r="B19" s="62">
        <v>29097354.413477212</v>
      </c>
      <c r="C19" s="64">
        <v>2.5764560049451379E-2</v>
      </c>
      <c r="D19" s="64">
        <v>1.6253209780481725E-2</v>
      </c>
      <c r="E19" s="65">
        <v>465361.78266184777</v>
      </c>
    </row>
    <row r="20" spans="1:5" s="73" customFormat="1" ht="18" customHeight="1" x14ac:dyDescent="0.25">
      <c r="A20" s="61">
        <v>2020</v>
      </c>
      <c r="B20" s="62">
        <v>29837659.289306946</v>
      </c>
      <c r="C20" s="64">
        <v>2.5442343152917157E-2</v>
      </c>
      <c r="D20" s="64">
        <v>2.03574834449054E-2</v>
      </c>
      <c r="E20" s="65">
        <v>595300.8282607384</v>
      </c>
    </row>
    <row r="21" spans="1:5" s="73" customFormat="1" ht="18" customHeight="1" x14ac:dyDescent="0.25">
      <c r="A21" s="61">
        <v>2021</v>
      </c>
      <c r="B21" s="62">
        <v>30589056.998643037</v>
      </c>
      <c r="C21" s="64">
        <v>2.5182863777969855E-2</v>
      </c>
      <c r="D21" s="64">
        <v>2.4354308929969148E-2</v>
      </c>
      <c r="E21" s="65">
        <v>727263.34777620062</v>
      </c>
    </row>
    <row r="22" spans="1:5" s="73" customFormat="1" ht="18" customHeight="1" x14ac:dyDescent="0.25">
      <c r="A22" s="61">
        <v>2022</v>
      </c>
      <c r="B22" s="62">
        <v>31368803.476359934</v>
      </c>
      <c r="C22" s="64">
        <v>2.5491026995421606E-2</v>
      </c>
      <c r="D22" s="64">
        <v>2.8699988824317346E-2</v>
      </c>
      <c r="E22" s="65">
        <v>875167.02535659075</v>
      </c>
    </row>
    <row r="23" spans="1:5" s="73" customFormat="1" ht="18" customHeight="1" x14ac:dyDescent="0.25">
      <c r="A23" s="61">
        <v>2023</v>
      </c>
      <c r="B23" s="62">
        <v>32119767.597048506</v>
      </c>
      <c r="C23" s="64">
        <v>2.39398395050201E-2</v>
      </c>
      <c r="D23" s="64">
        <v>3.1452765520928461E-2</v>
      </c>
      <c r="E23" s="65">
        <v>979449.13483892009</v>
      </c>
    </row>
    <row r="24" spans="1:5" s="73" customFormat="1" ht="18" customHeight="1" x14ac:dyDescent="0.25">
      <c r="A24" s="61">
        <v>2024</v>
      </c>
      <c r="B24" s="62">
        <v>32892967.34740806</v>
      </c>
      <c r="C24" s="64">
        <v>2.4072395543440983E-2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155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Headings!F41</f>
        <v>Page 41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Headings!E42</f>
        <v>March 2015 UTGO Bond Property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s="25" customFormat="1" ht="66" customHeight="1" x14ac:dyDescent="0.3">
      <c r="A4" s="24" t="s">
        <v>141</v>
      </c>
      <c r="B4" s="46" t="s">
        <v>107</v>
      </c>
      <c r="C4" s="46" t="s">
        <v>43</v>
      </c>
      <c r="D4" s="24" t="str">
        <f>Headings!E45</f>
        <v>% Change from August 2014 Forecast</v>
      </c>
      <c r="E4" s="47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41257433</v>
      </c>
      <c r="C5" s="118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46680000</v>
      </c>
      <c r="C6" s="80">
        <v>0.13143248635948823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44200000</v>
      </c>
      <c r="C7" s="80">
        <v>-5.3127677806341089E-2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40000000</v>
      </c>
      <c r="C8" s="80">
        <v>-9.5022624434389136E-2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39300000</v>
      </c>
      <c r="C9" s="80">
        <v>-1.749999999999996E-2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25050000</v>
      </c>
      <c r="C10" s="80">
        <v>-0.36259541984732824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23500000</v>
      </c>
      <c r="C11" s="80">
        <v>-6.187624750498999E-2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22460000</v>
      </c>
      <c r="C12" s="80">
        <v>-4.4255319148936212E-2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21040000</v>
      </c>
      <c r="C13" s="80">
        <v>-6.3223508459483546E-2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19630000</v>
      </c>
      <c r="C14" s="80">
        <v>-6.7015209125475317E-2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11620000</v>
      </c>
      <c r="C15" s="82">
        <v>-0.40804890473764643</v>
      </c>
      <c r="D15" s="79">
        <v>0</v>
      </c>
      <c r="E15" s="117">
        <v>0</v>
      </c>
    </row>
    <row r="16" spans="1:5" s="73" customFormat="1" ht="18" customHeight="1" thickTop="1" x14ac:dyDescent="0.25">
      <c r="A16" s="61">
        <v>2016</v>
      </c>
      <c r="B16" s="62">
        <v>16820000</v>
      </c>
      <c r="C16" s="80">
        <v>0.44750430292598975</v>
      </c>
      <c r="D16" s="64">
        <v>0</v>
      </c>
      <c r="E16" s="65">
        <v>0</v>
      </c>
    </row>
    <row r="17" spans="1:5" s="73" customFormat="1" ht="18" customHeight="1" x14ac:dyDescent="0.25">
      <c r="A17" s="61">
        <v>2017</v>
      </c>
      <c r="B17" s="62">
        <v>16880000</v>
      </c>
      <c r="C17" s="80">
        <v>3.5671819262781401E-3</v>
      </c>
      <c r="D17" s="64">
        <v>0</v>
      </c>
      <c r="E17" s="65">
        <v>0</v>
      </c>
    </row>
    <row r="18" spans="1:5" s="73" customFormat="1" ht="18" customHeight="1" x14ac:dyDescent="0.25">
      <c r="A18" s="61">
        <v>2018</v>
      </c>
      <c r="B18" s="62">
        <v>17300000</v>
      </c>
      <c r="C18" s="80">
        <v>2.4881516587677677E-2</v>
      </c>
      <c r="D18" s="64">
        <v>0</v>
      </c>
      <c r="E18" s="65">
        <v>0</v>
      </c>
    </row>
    <row r="19" spans="1:5" s="73" customFormat="1" ht="18" customHeight="1" x14ac:dyDescent="0.25">
      <c r="A19" s="61">
        <v>2019</v>
      </c>
      <c r="B19" s="62">
        <v>16370000</v>
      </c>
      <c r="C19" s="80">
        <v>-5.3757225433526012E-2</v>
      </c>
      <c r="D19" s="64">
        <v>0</v>
      </c>
      <c r="E19" s="65">
        <v>0</v>
      </c>
    </row>
    <row r="20" spans="1:5" s="73" customFormat="1" ht="18" customHeight="1" x14ac:dyDescent="0.25">
      <c r="A20" s="61">
        <v>2020</v>
      </c>
      <c r="B20" s="62">
        <v>15230000</v>
      </c>
      <c r="C20" s="80">
        <v>-6.9639584605986515E-2</v>
      </c>
      <c r="D20" s="64">
        <v>0</v>
      </c>
      <c r="E20" s="65">
        <v>0</v>
      </c>
    </row>
    <row r="21" spans="1:5" s="73" customFormat="1" ht="18" customHeight="1" x14ac:dyDescent="0.25">
      <c r="A21" s="61">
        <v>2021</v>
      </c>
      <c r="B21" s="62">
        <v>13950000</v>
      </c>
      <c r="C21" s="80">
        <v>-8.4044648719632353E-2</v>
      </c>
      <c r="D21" s="64">
        <v>0</v>
      </c>
      <c r="E21" s="65">
        <v>0</v>
      </c>
    </row>
    <row r="22" spans="1:5" s="73" customFormat="1" ht="18" customHeight="1" x14ac:dyDescent="0.25">
      <c r="A22" s="61">
        <v>2022</v>
      </c>
      <c r="B22" s="62">
        <v>14270000</v>
      </c>
      <c r="C22" s="80">
        <v>2.2939068100358506E-2</v>
      </c>
      <c r="D22" s="64">
        <v>0</v>
      </c>
      <c r="E22" s="65">
        <v>0</v>
      </c>
    </row>
    <row r="23" spans="1:5" s="73" customFormat="1" ht="18" customHeight="1" x14ac:dyDescent="0.25">
      <c r="A23" s="61">
        <v>2023</v>
      </c>
      <c r="B23" s="62">
        <v>14610000</v>
      </c>
      <c r="C23" s="80">
        <v>2.3826208829712758E-2</v>
      </c>
      <c r="D23" s="64">
        <v>0</v>
      </c>
      <c r="E23" s="65">
        <v>0</v>
      </c>
    </row>
    <row r="24" spans="1:5" s="73" customFormat="1" ht="18" customHeight="1" x14ac:dyDescent="0.25">
      <c r="A24" s="61">
        <v>2024</v>
      </c>
      <c r="B24" s="134" t="s">
        <v>105</v>
      </c>
      <c r="C24" s="135" t="s">
        <v>105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40" t="s">
        <v>4</v>
      </c>
      <c r="B26" s="3"/>
      <c r="C26" s="3"/>
    </row>
    <row r="27" spans="1:5" ht="21.75" customHeight="1" x14ac:dyDescent="0.3">
      <c r="A27" s="42" t="s">
        <v>167</v>
      </c>
      <c r="B27" s="3"/>
      <c r="C27" s="3"/>
    </row>
    <row r="28" spans="1:5" ht="21.75" customHeight="1" x14ac:dyDescent="0.3">
      <c r="A28" s="7"/>
      <c r="B28" s="3"/>
      <c r="C28" s="3"/>
    </row>
    <row r="29" spans="1:5" ht="21.75" customHeight="1" x14ac:dyDescent="0.3">
      <c r="A29" s="20"/>
      <c r="B29" s="20"/>
      <c r="C29" s="20"/>
    </row>
    <row r="30" spans="1:5" ht="21.75" customHeight="1" x14ac:dyDescent="0.3">
      <c r="A30" s="147" t="str">
        <f>Headings!F42</f>
        <v>Page 42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workbookViewId="0">
      <selection activeCell="A29" sqref="A29:C29"/>
    </sheetView>
  </sheetViews>
  <sheetFormatPr defaultColWidth="10.75" defaultRowHeight="21.75" customHeight="1" x14ac:dyDescent="0.3"/>
  <cols>
    <col min="1" max="1" width="29.125" style="11" customWidth="1"/>
    <col min="2" max="2" width="19.125" style="11" customWidth="1"/>
    <col min="3" max="3" width="25.625" style="11" customWidth="1"/>
    <col min="4" max="4" width="8.375" style="11" customWidth="1"/>
    <col min="5" max="5" width="10.75" style="11"/>
    <col min="6" max="6" width="17.875" style="11" customWidth="1"/>
    <col min="7" max="16384" width="10.75" style="11"/>
  </cols>
  <sheetData>
    <row r="1" spans="1:3" ht="21.75" customHeight="1" x14ac:dyDescent="0.3">
      <c r="A1" s="23" t="s">
        <v>124</v>
      </c>
    </row>
    <row r="2" spans="1:3" ht="21.75" customHeight="1" x14ac:dyDescent="0.3">
      <c r="A2" s="23"/>
    </row>
    <row r="3" spans="1:3" ht="21.75" customHeight="1" x14ac:dyDescent="0.3">
      <c r="A3" s="4" t="s">
        <v>38</v>
      </c>
      <c r="B3" s="28" t="s">
        <v>108</v>
      </c>
      <c r="C3" s="29" t="s">
        <v>160</v>
      </c>
    </row>
    <row r="4" spans="1:3" ht="21.75" customHeight="1" x14ac:dyDescent="0.3">
      <c r="A4" s="139" t="s">
        <v>196</v>
      </c>
      <c r="B4" s="31">
        <v>40908</v>
      </c>
      <c r="C4" s="43">
        <v>11454.755823300979</v>
      </c>
    </row>
    <row r="5" spans="1:3" ht="21.75" customHeight="1" x14ac:dyDescent="0.3">
      <c r="A5" s="22" t="s">
        <v>34</v>
      </c>
      <c r="B5" s="30">
        <v>41274</v>
      </c>
      <c r="C5" s="44">
        <v>177</v>
      </c>
    </row>
    <row r="6" spans="1:3" ht="21.75" customHeight="1" x14ac:dyDescent="0.3">
      <c r="A6" s="55" t="s">
        <v>35</v>
      </c>
      <c r="B6" s="30">
        <v>41639</v>
      </c>
      <c r="C6" s="44">
        <v>18744.145892674507</v>
      </c>
    </row>
    <row r="7" spans="1:3" ht="21.75" customHeight="1" x14ac:dyDescent="0.3">
      <c r="A7" s="22" t="s">
        <v>165</v>
      </c>
      <c r="B7" s="30">
        <v>42004</v>
      </c>
      <c r="C7" s="44">
        <v>16661.463015710746</v>
      </c>
    </row>
    <row r="8" spans="1:3" ht="21.75" customHeight="1" x14ac:dyDescent="0.3">
      <c r="A8" s="22"/>
      <c r="B8" s="30"/>
      <c r="C8" s="44"/>
    </row>
    <row r="10" spans="1:3" ht="21.75" customHeight="1" x14ac:dyDescent="0.3">
      <c r="A10" s="23" t="s">
        <v>132</v>
      </c>
    </row>
    <row r="11" spans="1:3" ht="21.75" customHeight="1" x14ac:dyDescent="0.3">
      <c r="A11" s="11" t="s">
        <v>83</v>
      </c>
    </row>
    <row r="12" spans="1:3" ht="21.75" customHeight="1" x14ac:dyDescent="0.3">
      <c r="A12" s="11" t="s">
        <v>151</v>
      </c>
    </row>
    <row r="14" spans="1:3" ht="21.75" customHeight="1" x14ac:dyDescent="0.3">
      <c r="A14" s="23" t="s">
        <v>161</v>
      </c>
    </row>
    <row r="15" spans="1:3" ht="21.75" customHeight="1" x14ac:dyDescent="0.3">
      <c r="A15" s="11" t="s">
        <v>44</v>
      </c>
    </row>
    <row r="16" spans="1:3" ht="21.75" customHeight="1" x14ac:dyDescent="0.3">
      <c r="A16" s="11" t="s">
        <v>74</v>
      </c>
    </row>
    <row r="17" spans="1:6" ht="21.75" customHeight="1" x14ac:dyDescent="0.3">
      <c r="A17" s="11" t="s">
        <v>25</v>
      </c>
    </row>
    <row r="18" spans="1:6" ht="21.75" customHeight="1" x14ac:dyDescent="0.3">
      <c r="A18" s="11" t="s">
        <v>78</v>
      </c>
    </row>
    <row r="19" spans="1:6" ht="21.75" customHeight="1" x14ac:dyDescent="0.3">
      <c r="A19" s="11" t="s">
        <v>184</v>
      </c>
    </row>
    <row r="21" spans="1:6" ht="21.75" customHeight="1" x14ac:dyDescent="0.3">
      <c r="A21" s="23" t="s">
        <v>185</v>
      </c>
    </row>
    <row r="22" spans="1:6" ht="21.75" customHeight="1" x14ac:dyDescent="0.3">
      <c r="A22" s="11" t="s">
        <v>109</v>
      </c>
    </row>
    <row r="23" spans="1:6" ht="21.75" customHeight="1" x14ac:dyDescent="0.3">
      <c r="A23" s="11" t="s">
        <v>187</v>
      </c>
    </row>
    <row r="24" spans="1:6" ht="21.75" customHeight="1" x14ac:dyDescent="0.3">
      <c r="F24" s="20"/>
    </row>
    <row r="25" spans="1:6" ht="21.75" customHeight="1" x14ac:dyDescent="0.3">
      <c r="A25" s="23" t="s">
        <v>91</v>
      </c>
      <c r="F25" s="20"/>
    </row>
    <row r="26" spans="1:6" ht="21.75" customHeight="1" x14ac:dyDescent="0.3">
      <c r="A26" s="11" t="s">
        <v>11</v>
      </c>
      <c r="F26" s="20"/>
    </row>
    <row r="27" spans="1:6" ht="21.75" customHeight="1" x14ac:dyDescent="0.3">
      <c r="A27" s="11" t="s">
        <v>68</v>
      </c>
      <c r="F27" s="20"/>
    </row>
    <row r="28" spans="1:6" ht="21.75" customHeight="1" x14ac:dyDescent="0.3">
      <c r="E28" s="20"/>
      <c r="F28" s="20"/>
    </row>
    <row r="29" spans="1:6" ht="21.75" customHeight="1" x14ac:dyDescent="0.3">
      <c r="A29" s="162" t="s">
        <v>150</v>
      </c>
      <c r="B29" s="162"/>
      <c r="C29" s="162"/>
      <c r="E29" s="20"/>
      <c r="F29" s="20"/>
    </row>
  </sheetData>
  <mergeCells count="1">
    <mergeCell ref="A29:C29"/>
  </mergeCells>
  <phoneticPr fontId="3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4" zoomScale="75" zoomScaleNormal="75" workbookViewId="0">
      <selection activeCell="C18" sqref="C18"/>
    </sheetView>
  </sheetViews>
  <sheetFormatPr defaultColWidth="10.75" defaultRowHeight="20.25" x14ac:dyDescent="0.3"/>
  <cols>
    <col min="1" max="2" width="10.75" style="13"/>
    <col min="3" max="3" width="34.75" style="13" bestFit="1" customWidth="1"/>
    <col min="4" max="4" width="10.75" style="13"/>
    <col min="5" max="5" width="57.25" style="13" bestFit="1" customWidth="1"/>
    <col min="6" max="16384" width="10.75" style="13"/>
  </cols>
  <sheetData>
    <row r="1" spans="1:6" x14ac:dyDescent="0.3">
      <c r="A1" s="13" t="s">
        <v>213</v>
      </c>
      <c r="B1" s="21" t="s">
        <v>117</v>
      </c>
      <c r="C1" s="21" t="s">
        <v>116</v>
      </c>
      <c r="D1" s="21" t="s">
        <v>118</v>
      </c>
      <c r="E1" s="21" t="s">
        <v>119</v>
      </c>
    </row>
    <row r="2" spans="1:6" x14ac:dyDescent="0.3">
      <c r="A2" s="13" t="s">
        <v>213</v>
      </c>
      <c r="B2" s="13">
        <v>2015</v>
      </c>
      <c r="C2" s="11" t="s">
        <v>82</v>
      </c>
      <c r="D2" s="13" t="s">
        <v>117</v>
      </c>
      <c r="E2" s="13" t="str">
        <f>CONCATENATE(Headings!A2," ",Headings!B2," ",Headings!C2," ",Headings!D2)</f>
        <v>March 2015 Countywide Assessed Value Forecast</v>
      </c>
      <c r="F2" s="13" t="s">
        <v>84</v>
      </c>
    </row>
    <row r="3" spans="1:6" x14ac:dyDescent="0.3">
      <c r="A3" s="13" t="s">
        <v>213</v>
      </c>
      <c r="B3" s="13">
        <v>2015</v>
      </c>
      <c r="C3" s="11" t="s">
        <v>98</v>
      </c>
      <c r="D3" s="13" t="s">
        <v>117</v>
      </c>
      <c r="E3" s="13" t="str">
        <f>CONCATENATE(Headings!A3," ",Headings!B3," ",Headings!C3," ",Headings!D3)</f>
        <v>March 2015 Unincorporated Assessed Value Forecast</v>
      </c>
      <c r="F3" s="13" t="s">
        <v>85</v>
      </c>
    </row>
    <row r="4" spans="1:6" x14ac:dyDescent="0.3">
      <c r="A4" s="13" t="s">
        <v>213</v>
      </c>
      <c r="B4" s="13">
        <v>2015</v>
      </c>
      <c r="C4" s="11" t="s">
        <v>126</v>
      </c>
      <c r="D4" s="13" t="s">
        <v>117</v>
      </c>
      <c r="E4" s="13" t="str">
        <f>CONCATENATE(Headings!A4," ",Headings!B4," ",Headings!C4," ",Headings!D4)</f>
        <v>March 2015 Countywide New Construction Forecast</v>
      </c>
      <c r="F4" s="13" t="s">
        <v>86</v>
      </c>
    </row>
    <row r="5" spans="1:6" x14ac:dyDescent="0.3">
      <c r="A5" s="13" t="s">
        <v>213</v>
      </c>
      <c r="B5" s="13">
        <v>2015</v>
      </c>
      <c r="C5" s="11" t="s">
        <v>97</v>
      </c>
      <c r="D5" s="13" t="s">
        <v>117</v>
      </c>
      <c r="E5" s="13" t="str">
        <f>CONCATENATE(Headings!A5," ",Headings!B5," ",Headings!C5," ",Headings!D5)</f>
        <v>March 2015 Unincorporated New Construction Forecast</v>
      </c>
      <c r="F5" s="13" t="s">
        <v>87</v>
      </c>
    </row>
    <row r="6" spans="1:6" x14ac:dyDescent="0.3">
      <c r="A6" s="13" t="s">
        <v>213</v>
      </c>
      <c r="B6" s="13">
        <v>2015</v>
      </c>
      <c r="C6" s="11" t="s">
        <v>36</v>
      </c>
      <c r="D6" s="13" t="s">
        <v>117</v>
      </c>
      <c r="E6" s="13" t="str">
        <f>CONCATENATE(Headings!A6," ",Headings!B6," ",Headings!C6," ",Headings!D6)</f>
        <v>March 2015 King County Sales and Use Taxbase Forecast</v>
      </c>
      <c r="F6" s="13" t="s">
        <v>20</v>
      </c>
    </row>
    <row r="7" spans="1:6" x14ac:dyDescent="0.3">
      <c r="A7" s="13" t="s">
        <v>213</v>
      </c>
      <c r="B7" s="13">
        <v>2015</v>
      </c>
      <c r="C7" s="11" t="s">
        <v>115</v>
      </c>
      <c r="D7" s="13" t="s">
        <v>117</v>
      </c>
      <c r="E7" s="13" t="str">
        <f>CONCATENATE(Headings!A7," ",Headings!B7," ",Headings!C7," ",Headings!D7)</f>
        <v>March 2015 Local and Option Sales Tax Forecast</v>
      </c>
      <c r="F7" s="13" t="s">
        <v>156</v>
      </c>
    </row>
    <row r="8" spans="1:6" x14ac:dyDescent="0.3">
      <c r="A8" s="13" t="s">
        <v>213</v>
      </c>
      <c r="B8" s="13">
        <v>2015</v>
      </c>
      <c r="C8" s="11" t="s">
        <v>62</v>
      </c>
      <c r="D8" s="13" t="s">
        <v>117</v>
      </c>
      <c r="E8" s="13" t="str">
        <f>CONCATENATE(Headings!A8," ",Headings!B8," ",Headings!C8," ",Headings!D8)</f>
        <v>March 2015 Metro Transit Sales Tax Forecast</v>
      </c>
      <c r="F8" s="13" t="s">
        <v>157</v>
      </c>
    </row>
    <row r="9" spans="1:6" x14ac:dyDescent="0.3">
      <c r="A9" s="13" t="s">
        <v>213</v>
      </c>
      <c r="B9" s="13">
        <v>2015</v>
      </c>
      <c r="C9" s="11" t="s">
        <v>47</v>
      </c>
      <c r="D9" s="13" t="s">
        <v>117</v>
      </c>
      <c r="E9" s="13" t="str">
        <f>CONCATENATE(Headings!A9," ",Headings!B9," ",Headings!C9," ",Headings!D9)</f>
        <v>March 2015 Mental Health Sales Tax Forecast</v>
      </c>
      <c r="F9" s="13" t="s">
        <v>158</v>
      </c>
    </row>
    <row r="10" spans="1:6" x14ac:dyDescent="0.3">
      <c r="A10" s="13" t="s">
        <v>213</v>
      </c>
      <c r="B10" s="13">
        <v>2015</v>
      </c>
      <c r="C10" s="11" t="s">
        <v>114</v>
      </c>
      <c r="D10" s="13" t="s">
        <v>117</v>
      </c>
      <c r="E10" s="13" t="str">
        <f>CONCATENATE(Headings!A10," ",Headings!B10," ",Headings!C10," ",Headings!D10)</f>
        <v>March 2015 Criminal Justice Sales Tax Forecast</v>
      </c>
      <c r="F10" s="13" t="s">
        <v>111</v>
      </c>
    </row>
    <row r="11" spans="1:6" x14ac:dyDescent="0.3">
      <c r="A11" s="13" t="s">
        <v>213</v>
      </c>
      <c r="B11" s="13">
        <v>2015</v>
      </c>
      <c r="C11" s="11" t="s">
        <v>130</v>
      </c>
      <c r="D11" s="13" t="s">
        <v>117</v>
      </c>
      <c r="E11" s="13" t="str">
        <f>CONCATENATE(Headings!A11," ",Headings!B11," ",Headings!C11," ",Headings!D11)</f>
        <v>March 2015 Hotel Sales Tax Forecast</v>
      </c>
      <c r="F11" s="13" t="s">
        <v>92</v>
      </c>
    </row>
    <row r="12" spans="1:6" x14ac:dyDescent="0.3">
      <c r="A12" s="13" t="s">
        <v>213</v>
      </c>
      <c r="B12" s="13">
        <v>2015</v>
      </c>
      <c r="C12" s="11" t="s">
        <v>125</v>
      </c>
      <c r="D12" s="13" t="s">
        <v>117</v>
      </c>
      <c r="E12" s="13" t="str">
        <f>CONCATENATE(Headings!A12," ",Headings!B12," ",Headings!C12," ",Headings!D12)</f>
        <v>March 2015 Rental Car Sales Tax Forecast</v>
      </c>
      <c r="F12" s="13" t="s">
        <v>93</v>
      </c>
    </row>
    <row r="13" spans="1:6" x14ac:dyDescent="0.3">
      <c r="A13" s="13" t="s">
        <v>213</v>
      </c>
      <c r="B13" s="13">
        <v>2015</v>
      </c>
      <c r="C13" s="11" t="s">
        <v>139</v>
      </c>
      <c r="D13" s="13" t="s">
        <v>117</v>
      </c>
      <c r="E13" s="13" t="str">
        <f>CONCATENATE(Headings!A13," ",Headings!B13," ",Headings!C13," ",Headings!D13)</f>
        <v>March 2015 Real Estate Excise Tax (REET 1) Forecast</v>
      </c>
      <c r="F13" s="13" t="s">
        <v>94</v>
      </c>
    </row>
    <row r="14" spans="1:6" x14ac:dyDescent="0.3">
      <c r="A14" s="13" t="s">
        <v>213</v>
      </c>
      <c r="B14" s="13">
        <v>2015</v>
      </c>
      <c r="C14" s="11" t="s">
        <v>138</v>
      </c>
      <c r="D14" s="13" t="s">
        <v>117</v>
      </c>
      <c r="E14" s="13" t="str">
        <f>CONCATENATE(Headings!A14," ",Headings!B14," ",Headings!C14," ",Headings!D14)</f>
        <v>March 2015 Investment Pool Nominal Rate of Return Forecast</v>
      </c>
      <c r="F14" s="13" t="s">
        <v>95</v>
      </c>
    </row>
    <row r="15" spans="1:6" x14ac:dyDescent="0.3">
      <c r="A15" s="13" t="s">
        <v>213</v>
      </c>
      <c r="B15" s="13">
        <v>2015</v>
      </c>
      <c r="C15" s="11" t="s">
        <v>75</v>
      </c>
      <c r="D15" s="13" t="s">
        <v>117</v>
      </c>
      <c r="E15" s="13" t="str">
        <f>CONCATENATE(Headings!A15," ",Headings!B15," ",Headings!C15," ",Headings!D15)</f>
        <v>March 2015 Investment Pool Real Rate of Return Forecast</v>
      </c>
      <c r="F15" s="13" t="s">
        <v>96</v>
      </c>
    </row>
    <row r="16" spans="1:6" x14ac:dyDescent="0.3">
      <c r="A16" s="13" t="s">
        <v>213</v>
      </c>
      <c r="B16" s="13">
        <v>2015</v>
      </c>
      <c r="C16" s="11" t="s">
        <v>77</v>
      </c>
      <c r="D16" s="13" t="s">
        <v>117</v>
      </c>
      <c r="E16" s="13" t="str">
        <f>CONCATENATE(Headings!A16," ",Headings!B16," ",Headings!C16," ",Headings!D16)</f>
        <v>March 2015 National CPI-U Forecast</v>
      </c>
      <c r="F16" s="13" t="s">
        <v>69</v>
      </c>
    </row>
    <row r="17" spans="1:6" x14ac:dyDescent="0.3">
      <c r="A17" s="13" t="s">
        <v>213</v>
      </c>
      <c r="B17" s="13">
        <v>2015</v>
      </c>
      <c r="C17" s="11" t="s">
        <v>12</v>
      </c>
      <c r="D17" s="13" t="s">
        <v>117</v>
      </c>
      <c r="E17" s="13" t="str">
        <f>CONCATENATE(Headings!A17," ",Headings!B17," ",Headings!C17," ",Headings!D17)</f>
        <v>March 2015 National CPI-W Forecast</v>
      </c>
      <c r="F17" s="13" t="s">
        <v>70</v>
      </c>
    </row>
    <row r="18" spans="1:6" x14ac:dyDescent="0.3">
      <c r="A18" s="13" t="s">
        <v>213</v>
      </c>
      <c r="B18" s="13">
        <v>2015</v>
      </c>
      <c r="C18" s="11" t="s">
        <v>6</v>
      </c>
      <c r="D18" s="13" t="s">
        <v>117</v>
      </c>
      <c r="E18" s="13" t="str">
        <f>CONCATENATE(Headings!A18," ",Headings!B18," ",Headings!C18," ",Headings!D18)</f>
        <v>March 2015 Seattle Annual CPI-U Forecast</v>
      </c>
      <c r="F18" s="13" t="s">
        <v>63</v>
      </c>
    </row>
    <row r="19" spans="1:6" x14ac:dyDescent="0.3">
      <c r="A19" s="13" t="s">
        <v>213</v>
      </c>
      <c r="B19" s="13">
        <v>2015</v>
      </c>
      <c r="C19" s="11" t="s">
        <v>137</v>
      </c>
      <c r="D19" s="13" t="s">
        <v>117</v>
      </c>
      <c r="E19" s="13" t="str">
        <f>CONCATENATE(Headings!A19," ",Headings!B19," ",Headings!C19," ",Headings!D19)</f>
        <v>March 2015 June-June Average Seattle CPI-W Forecast</v>
      </c>
      <c r="F19" s="13" t="s">
        <v>64</v>
      </c>
    </row>
    <row r="20" spans="1:6" x14ac:dyDescent="0.3">
      <c r="A20" s="13" t="s">
        <v>213</v>
      </c>
      <c r="B20" s="13">
        <v>2015</v>
      </c>
      <c r="C20" s="11" t="s">
        <v>45</v>
      </c>
      <c r="D20" s="13" t="s">
        <v>117</v>
      </c>
      <c r="E20" s="13" t="str">
        <f>CONCATENATE(Headings!A20," ",Headings!B20," ",Headings!C20," ",Headings!D20)</f>
        <v>March 2015 Outyear COLA Comparison Forecast</v>
      </c>
      <c r="F20" s="13" t="s">
        <v>65</v>
      </c>
    </row>
    <row r="21" spans="1:6" x14ac:dyDescent="0.3">
      <c r="A21" s="13" t="s">
        <v>213</v>
      </c>
      <c r="B21" s="13">
        <v>2015</v>
      </c>
      <c r="C21" s="11" t="s">
        <v>128</v>
      </c>
      <c r="D21" s="13" t="s">
        <v>117</v>
      </c>
      <c r="E21" s="13" t="str">
        <f>CONCATENATE(Headings!A21," ",Headings!B21," ",Headings!C21," ",Headings!D21)</f>
        <v>March 2015 Pharmaceuticals PPI Forecast</v>
      </c>
      <c r="F21" s="13" t="s">
        <v>71</v>
      </c>
    </row>
    <row r="22" spans="1:6" x14ac:dyDescent="0.3">
      <c r="A22" s="13" t="s">
        <v>213</v>
      </c>
      <c r="B22" s="13">
        <v>2015</v>
      </c>
      <c r="C22" s="11" t="s">
        <v>129</v>
      </c>
      <c r="D22" s="13" t="s">
        <v>117</v>
      </c>
      <c r="E22" s="13" t="str">
        <f>CONCATENATE(Headings!A22," ",Headings!B22," ",Headings!C22," ",Headings!D22)</f>
        <v>March 2015 Transportation CPI Forecast</v>
      </c>
      <c r="F22" s="13" t="s">
        <v>72</v>
      </c>
    </row>
    <row r="23" spans="1:6" x14ac:dyDescent="0.3">
      <c r="A23" s="13" t="s">
        <v>213</v>
      </c>
      <c r="B23" s="13">
        <v>2015</v>
      </c>
      <c r="C23" s="11" t="s">
        <v>13</v>
      </c>
      <c r="D23" s="13" t="s">
        <v>117</v>
      </c>
      <c r="E23" s="13" t="str">
        <f>CONCATENATE(Headings!A23," ",Headings!B23," ",Headings!C23," ",Headings!D23)</f>
        <v>March 2015 Retail Gas Forecast</v>
      </c>
      <c r="F23" s="13" t="s">
        <v>169</v>
      </c>
    </row>
    <row r="24" spans="1:6" x14ac:dyDescent="0.3">
      <c r="A24" s="13" t="s">
        <v>213</v>
      </c>
      <c r="B24" s="13">
        <v>2015</v>
      </c>
      <c r="C24" s="11" t="s">
        <v>21</v>
      </c>
      <c r="D24" s="13" t="s">
        <v>117</v>
      </c>
      <c r="E24" s="13" t="str">
        <f>CONCATENATE(Headings!A24," ",Headings!B24," ",Headings!C24," ",Headings!D24)</f>
        <v>March 2015 Diesel and Gasoline Forecast</v>
      </c>
      <c r="F24" s="13" t="s">
        <v>170</v>
      </c>
    </row>
    <row r="25" spans="1:6" x14ac:dyDescent="0.3">
      <c r="A25" s="13" t="s">
        <v>213</v>
      </c>
      <c r="B25" s="13">
        <v>2015</v>
      </c>
      <c r="C25" s="11" t="s">
        <v>8</v>
      </c>
      <c r="D25" s="13" t="s">
        <v>117</v>
      </c>
      <c r="E25" s="13" t="str">
        <f>CONCATENATE(Headings!A25," ",Headings!B25," ",Headings!C25," ",Headings!D25)</f>
        <v>March 2015 Recorded Documents Forecast</v>
      </c>
      <c r="F25" s="13" t="s">
        <v>186</v>
      </c>
    </row>
    <row r="26" spans="1:6" x14ac:dyDescent="0.3">
      <c r="A26" s="13" t="s">
        <v>213</v>
      </c>
      <c r="B26" s="13">
        <v>2015</v>
      </c>
      <c r="C26" s="11" t="s">
        <v>173</v>
      </c>
      <c r="D26" s="13" t="s">
        <v>117</v>
      </c>
      <c r="E26" s="13" t="str">
        <f>CONCATENATE(Headings!A26," ",Headings!B26," ",Headings!C26," ",Headings!D26)</f>
        <v>March 2015 Gambling Tax Forecast</v>
      </c>
      <c r="F26" s="13" t="s">
        <v>41</v>
      </c>
    </row>
    <row r="27" spans="1:6" x14ac:dyDescent="0.3">
      <c r="A27" s="13" t="s">
        <v>213</v>
      </c>
      <c r="B27" s="13">
        <v>2015</v>
      </c>
      <c r="C27" s="11" t="s">
        <v>174</v>
      </c>
      <c r="D27" s="13" t="s">
        <v>117</v>
      </c>
      <c r="E27" s="13" t="str">
        <f>CONCATENATE(Headings!A27," ",Headings!B27," ",Headings!C27," ",Headings!D27)</f>
        <v>March 2015 E-911 Tax Forecast</v>
      </c>
      <c r="F27" s="13" t="s">
        <v>56</v>
      </c>
    </row>
    <row r="28" spans="1:6" x14ac:dyDescent="0.3">
      <c r="A28" s="13" t="s">
        <v>213</v>
      </c>
      <c r="B28" s="13">
        <v>2015</v>
      </c>
      <c r="C28" s="11" t="s">
        <v>154</v>
      </c>
      <c r="D28" s="13" t="s">
        <v>117</v>
      </c>
      <c r="E28" s="13" t="str">
        <f>CONCATENATE(Headings!A28," ",Headings!B28," ",Headings!C28," ",Headings!D28)</f>
        <v>March 2015 Current Expense Property Tax Forecast</v>
      </c>
      <c r="F28" s="13" t="s">
        <v>57</v>
      </c>
    </row>
    <row r="29" spans="1:6" x14ac:dyDescent="0.3">
      <c r="A29" s="13" t="s">
        <v>213</v>
      </c>
      <c r="B29" s="13">
        <v>2015</v>
      </c>
      <c r="C29" s="105" t="s">
        <v>199</v>
      </c>
      <c r="D29" s="13" t="s">
        <v>117</v>
      </c>
      <c r="E29" s="13" t="str">
        <f>CONCATENATE(Headings!A29," ",Headings!B29," ",Headings!C29," ",Headings!D29)</f>
        <v>March 2015 Dev. Disabilities &amp; Mental Health Property Tax Forecast</v>
      </c>
      <c r="F29" s="13" t="s">
        <v>58</v>
      </c>
    </row>
    <row r="30" spans="1:6" x14ac:dyDescent="0.3">
      <c r="A30" s="13" t="s">
        <v>213</v>
      </c>
      <c r="B30" s="13">
        <v>2015</v>
      </c>
      <c r="C30" s="11" t="s">
        <v>28</v>
      </c>
      <c r="D30" s="13" t="s">
        <v>117</v>
      </c>
      <c r="E30" s="13" t="str">
        <f>CONCATENATE(Headings!A30," ",Headings!B30," ",Headings!C30," ",Headings!D30)</f>
        <v>March 2015 Veterans Aid Property Tax Forecast</v>
      </c>
      <c r="F30" s="13" t="s">
        <v>59</v>
      </c>
    </row>
    <row r="31" spans="1:6" x14ac:dyDescent="0.3">
      <c r="A31" s="13" t="s">
        <v>213</v>
      </c>
      <c r="B31" s="13">
        <v>2015</v>
      </c>
      <c r="C31" s="49" t="s">
        <v>143</v>
      </c>
      <c r="D31" s="13" t="s">
        <v>117</v>
      </c>
      <c r="E31" s="13" t="str">
        <f>CONCATENATE(Headings!A31," ",Headings!B31," ",Headings!C31," ",Headings!D31)</f>
        <v>March 2015 Inter County River Improvement Property Tax Forecast</v>
      </c>
      <c r="F31" s="13" t="s">
        <v>60</v>
      </c>
    </row>
    <row r="32" spans="1:6" x14ac:dyDescent="0.3">
      <c r="A32" s="13" t="s">
        <v>213</v>
      </c>
      <c r="B32" s="13">
        <v>2015</v>
      </c>
      <c r="C32" s="11" t="s">
        <v>32</v>
      </c>
      <c r="D32" s="13" t="s">
        <v>117</v>
      </c>
      <c r="E32" s="13" t="str">
        <f>CONCATENATE(Headings!A32," ",Headings!B32," ",Headings!C32," ",Headings!D32)</f>
        <v>March 2015 AFIS Lid Lift Forecast</v>
      </c>
      <c r="F32" s="13" t="s">
        <v>61</v>
      </c>
    </row>
    <row r="33" spans="1:6" x14ac:dyDescent="0.3">
      <c r="A33" s="13" t="s">
        <v>213</v>
      </c>
      <c r="B33" s="13">
        <v>2015</v>
      </c>
      <c r="C33" s="11" t="s">
        <v>172</v>
      </c>
      <c r="D33" s="13" t="s">
        <v>117</v>
      </c>
      <c r="E33" s="13" t="str">
        <f>CONCATENATE(Headings!A33," ",Headings!B33," ",Headings!C33," ",Headings!D33)</f>
        <v>March 2015 Parks Lid Lift Forecast</v>
      </c>
      <c r="F33" s="13" t="s">
        <v>180</v>
      </c>
    </row>
    <row r="34" spans="1:6" x14ac:dyDescent="0.3">
      <c r="A34" s="13" t="s">
        <v>213</v>
      </c>
      <c r="B34" s="13">
        <v>2015</v>
      </c>
      <c r="C34" s="11" t="s">
        <v>33</v>
      </c>
      <c r="D34" s="13" t="s">
        <v>117</v>
      </c>
      <c r="E34" s="13" t="str">
        <f>CONCATENATE(Headings!A34," ",Headings!B34," ",Headings!C34," ",Headings!D34)</f>
        <v>March 2015 Children and Family Justice Center Lid Lift Forecast</v>
      </c>
      <c r="F34" s="13" t="s">
        <v>181</v>
      </c>
    </row>
    <row r="35" spans="1:6" x14ac:dyDescent="0.3">
      <c r="A35" s="13" t="s">
        <v>213</v>
      </c>
      <c r="B35" s="13">
        <v>2015</v>
      </c>
      <c r="C35" s="11" t="s">
        <v>49</v>
      </c>
      <c r="D35" s="13" t="s">
        <v>117</v>
      </c>
      <c r="E35" s="13" t="str">
        <f>CONCATENATE(Headings!A35," ",Headings!B35," ",Headings!C35," ",Headings!D35)</f>
        <v>March 2015 Veterans and Human Services Lid Lift Forecast</v>
      </c>
      <c r="F35" s="13" t="s">
        <v>148</v>
      </c>
    </row>
    <row r="36" spans="1:6" x14ac:dyDescent="0.3">
      <c r="A36" s="13" t="s">
        <v>213</v>
      </c>
      <c r="B36" s="13">
        <v>2015</v>
      </c>
      <c r="C36" s="11" t="s">
        <v>66</v>
      </c>
      <c r="D36" s="13" t="s">
        <v>117</v>
      </c>
      <c r="E36" s="13" t="str">
        <f>CONCATENATE(Headings!A36," ",Headings!B36," ",Headings!C36," ",Headings!D36)</f>
        <v>March 2015 Emergency Medical Services (EMS) Property Tax Forecast</v>
      </c>
      <c r="F36" s="13" t="s">
        <v>149</v>
      </c>
    </row>
    <row r="37" spans="1:6" x14ac:dyDescent="0.3">
      <c r="A37" s="13" t="s">
        <v>213</v>
      </c>
      <c r="B37" s="13">
        <v>2015</v>
      </c>
      <c r="C37" s="11" t="s">
        <v>88</v>
      </c>
      <c r="D37" s="13" t="s">
        <v>117</v>
      </c>
      <c r="E37" s="13" t="str">
        <f>CONCATENATE(Headings!A37," ",Headings!B37," ",Headings!C37," ",Headings!D37)</f>
        <v>March 2015 Conservation Futures Property Tax Forecast</v>
      </c>
      <c r="F37" s="13" t="s">
        <v>0</v>
      </c>
    </row>
    <row r="38" spans="1:6" x14ac:dyDescent="0.3">
      <c r="A38" s="13" t="s">
        <v>213</v>
      </c>
      <c r="B38" s="13">
        <v>2015</v>
      </c>
      <c r="C38" s="11" t="s">
        <v>31</v>
      </c>
      <c r="D38" s="13" t="s">
        <v>117</v>
      </c>
      <c r="E38" s="13" t="str">
        <f>CONCATENATE(Headings!A38," ",Headings!B38," ",Headings!C38," ",Headings!D38)</f>
        <v>March 2015 Unincorporated Area/Roads Property Tax Levy Forecast</v>
      </c>
      <c r="F38" s="13" t="s">
        <v>1</v>
      </c>
    </row>
    <row r="39" spans="1:6" x14ac:dyDescent="0.3">
      <c r="A39" s="13" t="s">
        <v>213</v>
      </c>
      <c r="B39" s="13">
        <v>2015</v>
      </c>
      <c r="C39" s="11" t="s">
        <v>89</v>
      </c>
      <c r="D39" s="13" t="s">
        <v>117</v>
      </c>
      <c r="E39" s="13" t="str">
        <f>CONCATENATE(Headings!A39," ",Headings!B39," ",Headings!C39," ",Headings!D39)</f>
        <v>March 2015 Flood District Property Tax Forecast</v>
      </c>
      <c r="F39" s="13" t="s">
        <v>2</v>
      </c>
    </row>
    <row r="40" spans="1:6" x14ac:dyDescent="0.3">
      <c r="A40" s="13" t="s">
        <v>213</v>
      </c>
      <c r="B40" s="13">
        <v>2015</v>
      </c>
      <c r="C40" s="11" t="s">
        <v>90</v>
      </c>
      <c r="D40" s="13" t="s">
        <v>117</v>
      </c>
      <c r="E40" s="13" t="str">
        <f>CONCATENATE(Headings!A40," ",Headings!B40," ",Headings!C40," ",Headings!D40)</f>
        <v>March 2015 Ferry District Property Tax Forecast</v>
      </c>
      <c r="F40" s="13" t="s">
        <v>3</v>
      </c>
    </row>
    <row r="41" spans="1:6" x14ac:dyDescent="0.3">
      <c r="A41" s="13" t="s">
        <v>213</v>
      </c>
      <c r="B41" s="13">
        <v>2015</v>
      </c>
      <c r="C41" s="11" t="s">
        <v>29</v>
      </c>
      <c r="D41" s="13" t="s">
        <v>117</v>
      </c>
      <c r="E41" s="13" t="str">
        <f>CONCATENATE(Headings!A41," ",Headings!B41," ",Headings!C41," ",Headings!D41)</f>
        <v>March 2015 Transit Property Tax Forecast</v>
      </c>
      <c r="F41" s="13" t="s">
        <v>135</v>
      </c>
    </row>
    <row r="42" spans="1:6" x14ac:dyDescent="0.3">
      <c r="A42" s="13" t="s">
        <v>213</v>
      </c>
      <c r="B42" s="13">
        <v>2015</v>
      </c>
      <c r="C42" s="11" t="s">
        <v>80</v>
      </c>
      <c r="D42" s="13" t="s">
        <v>117</v>
      </c>
      <c r="E42" s="13" t="str">
        <f>CONCATENATE(Headings!A42," ",Headings!B42," ",Headings!C42," ",Headings!D42)</f>
        <v>March 2015 UTGO Bond Property Tax Forecast</v>
      </c>
      <c r="F42" s="13" t="s">
        <v>175</v>
      </c>
    </row>
    <row r="43" spans="1:6" x14ac:dyDescent="0.3">
      <c r="C43" s="11"/>
    </row>
    <row r="44" spans="1:6" x14ac:dyDescent="0.3">
      <c r="C44" s="11"/>
    </row>
    <row r="45" spans="1:6" x14ac:dyDescent="0.3">
      <c r="C45" s="11"/>
      <c r="E45" s="13" t="s">
        <v>216</v>
      </c>
      <c r="F45" s="13" t="s">
        <v>214</v>
      </c>
    </row>
    <row r="46" spans="1:6" x14ac:dyDescent="0.3">
      <c r="F46" s="13" t="s">
        <v>215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Headings!E5</f>
        <v>March 2015 Unincorporated New Construction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1012943672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898303083</v>
      </c>
      <c r="C6" s="63">
        <v>-0.11317568011817347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1051911167</v>
      </c>
      <c r="C7" s="63">
        <v>0.17099805946007196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938271172</v>
      </c>
      <c r="C8" s="63">
        <v>-0.10803193136935296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821583000</v>
      </c>
      <c r="C9" s="63">
        <v>-0.12436508280572001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304665097</v>
      </c>
      <c r="C10" s="63">
        <v>-0.62917307563569347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267511475</v>
      </c>
      <c r="C11" s="63">
        <v>-0.12194905936337042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180324673</v>
      </c>
      <c r="C12" s="63">
        <v>-0.32591798912551317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198251903</v>
      </c>
      <c r="C13" s="64">
        <v>9.9416400993556753E-2</v>
      </c>
      <c r="D13" s="64">
        <v>0</v>
      </c>
      <c r="E13" s="65">
        <v>0</v>
      </c>
    </row>
    <row r="14" spans="1:5" s="73" customFormat="1" ht="18" customHeight="1" x14ac:dyDescent="0.25">
      <c r="A14" s="61">
        <v>2014</v>
      </c>
      <c r="B14" s="62">
        <v>299208000</v>
      </c>
      <c r="C14" s="63">
        <v>0.50923141454031851</v>
      </c>
      <c r="D14" s="64">
        <v>0</v>
      </c>
      <c r="E14" s="65">
        <v>0</v>
      </c>
    </row>
    <row r="15" spans="1:5" s="73" customFormat="1" ht="18" customHeight="1" thickBot="1" x14ac:dyDescent="0.3">
      <c r="A15" s="66">
        <v>2015</v>
      </c>
      <c r="B15" s="67">
        <v>251120765</v>
      </c>
      <c r="C15" s="68">
        <v>-0.16071507112109307</v>
      </c>
      <c r="D15" s="79">
        <v>-0.30618410839038779</v>
      </c>
      <c r="E15" s="117">
        <v>-110820735.67305976</v>
      </c>
    </row>
    <row r="16" spans="1:5" s="73" customFormat="1" ht="18" customHeight="1" thickTop="1" x14ac:dyDescent="0.25">
      <c r="A16" s="61">
        <v>2016</v>
      </c>
      <c r="B16" s="62">
        <v>296429307.53388286</v>
      </c>
      <c r="C16" s="63">
        <v>0.18042531263347672</v>
      </c>
      <c r="D16" s="64">
        <v>-0.2511683094002567</v>
      </c>
      <c r="E16" s="65">
        <v>-99426411.7886675</v>
      </c>
    </row>
    <row r="17" spans="1:5" s="73" customFormat="1" ht="18" customHeight="1" x14ac:dyDescent="0.25">
      <c r="A17" s="61">
        <v>2017</v>
      </c>
      <c r="B17" s="62">
        <v>326566744.84613085</v>
      </c>
      <c r="C17" s="63">
        <v>0.10166821075477905</v>
      </c>
      <c r="D17" s="64">
        <v>-0.1885709331457488</v>
      </c>
      <c r="E17" s="65">
        <v>-75892025.964440465</v>
      </c>
    </row>
    <row r="18" spans="1:5" s="73" customFormat="1" ht="18" customHeight="1" x14ac:dyDescent="0.25">
      <c r="A18" s="61">
        <v>2018</v>
      </c>
      <c r="B18" s="62">
        <v>328880349.07235956</v>
      </c>
      <c r="C18" s="63">
        <v>7.0846289854737954E-3</v>
      </c>
      <c r="D18" s="64">
        <v>-0.13751645086054731</v>
      </c>
      <c r="E18" s="65">
        <v>-52437473.627565086</v>
      </c>
    </row>
    <row r="19" spans="1:5" s="73" customFormat="1" ht="18" customHeight="1" x14ac:dyDescent="0.25">
      <c r="A19" s="61">
        <v>2019</v>
      </c>
      <c r="B19" s="62">
        <v>321033341.71165133</v>
      </c>
      <c r="C19" s="63">
        <v>-2.3859763536622114E-2</v>
      </c>
      <c r="D19" s="64">
        <v>-0.12140671263797276</v>
      </c>
      <c r="E19" s="65">
        <v>-44361370.869812429</v>
      </c>
    </row>
    <row r="20" spans="1:5" s="73" customFormat="1" ht="18" customHeight="1" x14ac:dyDescent="0.25">
      <c r="A20" s="61">
        <v>2020</v>
      </c>
      <c r="B20" s="62">
        <v>314859957.57402611</v>
      </c>
      <c r="C20" s="63">
        <v>-1.9229728926941414E-2</v>
      </c>
      <c r="D20" s="64">
        <v>-0.15541522828957832</v>
      </c>
      <c r="E20" s="65">
        <v>-57938567.950396299</v>
      </c>
    </row>
    <row r="21" spans="1:5" s="73" customFormat="1" ht="18" customHeight="1" x14ac:dyDescent="0.25">
      <c r="A21" s="61">
        <v>2021</v>
      </c>
      <c r="B21" s="62">
        <v>323338259.61969674</v>
      </c>
      <c r="C21" s="63">
        <v>2.6927215867636356E-2</v>
      </c>
      <c r="D21" s="64">
        <v>-0.16045396374091903</v>
      </c>
      <c r="E21" s="65">
        <v>-61796379.40552485</v>
      </c>
    </row>
    <row r="22" spans="1:5" s="73" customFormat="1" ht="18" customHeight="1" x14ac:dyDescent="0.25">
      <c r="A22" s="61">
        <v>2022</v>
      </c>
      <c r="B22" s="62">
        <v>344680740.54241234</v>
      </c>
      <c r="C22" s="63">
        <v>6.6006667283414533E-2</v>
      </c>
      <c r="D22" s="64">
        <v>-0.14152580953859994</v>
      </c>
      <c r="E22" s="65">
        <v>-56823165.308453619</v>
      </c>
    </row>
    <row r="23" spans="1:5" s="73" customFormat="1" ht="18" customHeight="1" x14ac:dyDescent="0.25">
      <c r="A23" s="61">
        <v>2023</v>
      </c>
      <c r="B23" s="62">
        <v>324946816.51442605</v>
      </c>
      <c r="C23" s="63">
        <v>-5.7252760908345746E-2</v>
      </c>
      <c r="D23" s="64">
        <v>-0.22922939657845642</v>
      </c>
      <c r="E23" s="65">
        <v>-96640118.783765137</v>
      </c>
    </row>
    <row r="24" spans="1:5" s="73" customFormat="1" ht="18" customHeight="1" x14ac:dyDescent="0.25">
      <c r="A24" s="61">
        <v>2024</v>
      </c>
      <c r="B24" s="62">
        <v>342953761.14154547</v>
      </c>
      <c r="C24" s="63">
        <v>5.5415051669909232E-2</v>
      </c>
      <c r="D24" s="115" t="s">
        <v>217</v>
      </c>
      <c r="E24" s="116" t="s">
        <v>217</v>
      </c>
    </row>
    <row r="25" spans="1:5" ht="21.75" customHeight="1" x14ac:dyDescent="0.3">
      <c r="A25" s="3"/>
      <c r="B25" s="3"/>
      <c r="C25" s="3"/>
    </row>
    <row r="26" spans="1:5" ht="21.75" customHeight="1" x14ac:dyDescent="0.3">
      <c r="A26" s="33" t="s">
        <v>4</v>
      </c>
      <c r="B26" s="3"/>
      <c r="C26" s="3"/>
    </row>
    <row r="27" spans="1:5" ht="21.75" customHeight="1" x14ac:dyDescent="0.3">
      <c r="A27" s="35" t="s">
        <v>145</v>
      </c>
      <c r="B27" s="3"/>
      <c r="C27" s="3"/>
    </row>
    <row r="28" spans="1:5" ht="21.75" customHeight="1" x14ac:dyDescent="0.3">
      <c r="A28" s="26" t="s">
        <v>222</v>
      </c>
      <c r="B28" s="3"/>
      <c r="C28" s="3"/>
    </row>
    <row r="29" spans="1:5" ht="21.75" customHeight="1" x14ac:dyDescent="0.3">
      <c r="A29" s="7"/>
      <c r="B29" s="3"/>
      <c r="C29" s="3"/>
    </row>
    <row r="30" spans="1:5" ht="21.75" customHeight="1" x14ac:dyDescent="0.3">
      <c r="A30" s="147" t="str">
        <f>Headings!F5</f>
        <v>Page 5</v>
      </c>
      <c r="B30" s="148"/>
      <c r="C30" s="148"/>
      <c r="D30" s="148"/>
      <c r="E30" s="149"/>
    </row>
    <row r="32" spans="1:5" ht="21.75" customHeight="1" x14ac:dyDescent="0.3">
      <c r="A32" s="3"/>
      <c r="B32" s="3"/>
      <c r="C32" s="3"/>
    </row>
    <row r="35" spans="1:2" ht="21.75" customHeight="1" x14ac:dyDescent="0.3">
      <c r="B35" s="8"/>
    </row>
    <row r="36" spans="1:2" ht="21.75" customHeight="1" x14ac:dyDescent="0.3">
      <c r="B36" s="8"/>
    </row>
    <row r="37" spans="1:2" ht="21.75" customHeight="1" x14ac:dyDescent="0.3">
      <c r="A37" s="7"/>
      <c r="B37" s="8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  <row r="41" spans="1:2" ht="21.75" customHeight="1" x14ac:dyDescent="0.3">
      <c r="A41" s="7"/>
      <c r="B41" s="7"/>
    </row>
  </sheetData>
  <mergeCells count="3">
    <mergeCell ref="A30:E30"/>
    <mergeCell ref="A2:E2"/>
    <mergeCell ref="A1:E1"/>
  </mergeCells>
  <phoneticPr fontId="3"/>
  <pageMargins left="0.75" right="0.75" top="1" bottom="1" header="0.5" footer="0.5"/>
  <pageSetup scale="74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Headings!E6</f>
        <v>March 2015 King County Sales and Use Taxbase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41807662630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45401665730</v>
      </c>
      <c r="C6" s="63">
        <v>8.5965176570790724E-2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49268622240</v>
      </c>
      <c r="C7" s="63">
        <v>8.5172128551328274E-2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47440908710</v>
      </c>
      <c r="C8" s="63">
        <v>-3.7096907664613488E-2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40783082660</v>
      </c>
      <c r="C9" s="63">
        <v>-0.14033934490374989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40506885020</v>
      </c>
      <c r="C10" s="63">
        <v>-6.772358095208264E-3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42349096619</v>
      </c>
      <c r="C11" s="63">
        <v>4.5478974699990404E-2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45178847087</v>
      </c>
      <c r="C12" s="63">
        <v>6.6819618218973531E-2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48553937855.999901</v>
      </c>
      <c r="C13" s="64">
        <v>7.4705110612950154E-2</v>
      </c>
      <c r="D13" s="64">
        <v>-8.2384654653822054E-11</v>
      </c>
      <c r="E13" s="65">
        <v>-4.0000991821289062</v>
      </c>
    </row>
    <row r="14" spans="1:5" s="73" customFormat="1" ht="18" customHeight="1" thickBot="1" x14ac:dyDescent="0.3">
      <c r="A14" s="61">
        <v>2014</v>
      </c>
      <c r="B14" s="62">
        <v>52352999999.999901</v>
      </c>
      <c r="C14" s="63">
        <v>7.8244161272092327E-2</v>
      </c>
      <c r="D14" s="64">
        <v>1.7567524364520803E-2</v>
      </c>
      <c r="E14" s="65">
        <v>903834469.00009918</v>
      </c>
    </row>
    <row r="15" spans="1:5" s="73" customFormat="1" ht="18" customHeight="1" thickTop="1" x14ac:dyDescent="0.25">
      <c r="A15" s="76">
        <v>2015</v>
      </c>
      <c r="B15" s="77">
        <v>55610410448.579002</v>
      </c>
      <c r="C15" s="78">
        <v>6.2220129669342983E-2</v>
      </c>
      <c r="D15" s="74">
        <v>2.9684279751471143E-2</v>
      </c>
      <c r="E15" s="70">
        <v>1603166148.4122009</v>
      </c>
    </row>
    <row r="16" spans="1:5" s="73" customFormat="1" ht="18" customHeight="1" x14ac:dyDescent="0.25">
      <c r="A16" s="61">
        <v>2016</v>
      </c>
      <c r="B16" s="62">
        <v>57982173168.706802</v>
      </c>
      <c r="C16" s="63">
        <v>4.2649617238860182E-2</v>
      </c>
      <c r="D16" s="64">
        <v>2.3246638419689658E-2</v>
      </c>
      <c r="E16" s="65">
        <v>1317268548.7855072</v>
      </c>
    </row>
    <row r="17" spans="1:5" s="73" customFormat="1" ht="18" customHeight="1" x14ac:dyDescent="0.25">
      <c r="A17" s="61">
        <v>2017</v>
      </c>
      <c r="B17" s="62">
        <v>60084973725.744698</v>
      </c>
      <c r="C17" s="63">
        <v>3.6266328806261239E-2</v>
      </c>
      <c r="D17" s="64">
        <v>1.0536471027929206E-2</v>
      </c>
      <c r="E17" s="65">
        <v>626482668.39019775</v>
      </c>
    </row>
    <row r="18" spans="1:5" s="73" customFormat="1" ht="18" customHeight="1" x14ac:dyDescent="0.25">
      <c r="A18" s="61">
        <v>2018</v>
      </c>
      <c r="B18" s="62">
        <v>62257748496.280998</v>
      </c>
      <c r="C18" s="63">
        <v>3.6161699603195929E-2</v>
      </c>
      <c r="D18" s="64">
        <v>8.6183432680453365E-4</v>
      </c>
      <c r="E18" s="65">
        <v>53609662.116600037</v>
      </c>
    </row>
    <row r="19" spans="1:5" s="73" customFormat="1" ht="18" customHeight="1" x14ac:dyDescent="0.25">
      <c r="A19" s="61">
        <v>2019</v>
      </c>
      <c r="B19" s="62">
        <v>64615872872.077301</v>
      </c>
      <c r="C19" s="63">
        <v>3.7876801406288685E-2</v>
      </c>
      <c r="D19" s="64">
        <v>-3.8631739583679936E-3</v>
      </c>
      <c r="E19" s="65">
        <v>-250590431.80699921</v>
      </c>
    </row>
    <row r="20" spans="1:5" s="73" customFormat="1" ht="18" customHeight="1" x14ac:dyDescent="0.25">
      <c r="A20" s="61">
        <v>2020</v>
      </c>
      <c r="B20" s="62">
        <v>67164970298.074303</v>
      </c>
      <c r="C20" s="63">
        <v>3.9450019208802756E-2</v>
      </c>
      <c r="D20" s="64">
        <v>-5.4861449688721198E-3</v>
      </c>
      <c r="E20" s="65">
        <v>-370509432.34339905</v>
      </c>
    </row>
    <row r="21" spans="1:5" s="73" customFormat="1" ht="18" customHeight="1" x14ac:dyDescent="0.25">
      <c r="A21" s="61">
        <v>2021</v>
      </c>
      <c r="B21" s="62">
        <v>70113100339.72139</v>
      </c>
      <c r="C21" s="63">
        <v>4.3893863550649392E-2</v>
      </c>
      <c r="D21" s="64">
        <v>-6.7587911094346698E-4</v>
      </c>
      <c r="E21" s="65">
        <v>-47420030.130905151</v>
      </c>
    </row>
    <row r="22" spans="1:5" s="73" customFormat="1" ht="18" customHeight="1" x14ac:dyDescent="0.25">
      <c r="A22" s="61">
        <v>2022</v>
      </c>
      <c r="B22" s="62">
        <v>72886570616.961395</v>
      </c>
      <c r="C22" s="63">
        <v>3.9557090811868534E-2</v>
      </c>
      <c r="D22" s="64">
        <v>-6.9443369561972279E-4</v>
      </c>
      <c r="E22" s="65">
        <v>-50650063.705505371</v>
      </c>
    </row>
    <row r="23" spans="1:5" s="73" customFormat="1" ht="18" customHeight="1" x14ac:dyDescent="0.25">
      <c r="A23" s="61">
        <v>2023</v>
      </c>
      <c r="B23" s="62">
        <v>75555824792.566696</v>
      </c>
      <c r="C23" s="63">
        <v>3.6622029998268912E-2</v>
      </c>
      <c r="D23" s="64">
        <v>-5.0737154498259329E-3</v>
      </c>
      <c r="E23" s="65">
        <v>-385303676.79220581</v>
      </c>
    </row>
    <row r="24" spans="1:5" s="73" customFormat="1" ht="18" customHeight="1" x14ac:dyDescent="0.25">
      <c r="A24" s="61">
        <v>2024</v>
      </c>
      <c r="B24" s="62">
        <v>78395362990.496399</v>
      </c>
      <c r="C24" s="63">
        <v>3.7581989287066353E-2</v>
      </c>
      <c r="D24" s="115" t="s">
        <v>217</v>
      </c>
      <c r="E24" s="116" t="s">
        <v>217</v>
      </c>
    </row>
    <row r="25" spans="1:5" ht="21.75" customHeight="1" x14ac:dyDescent="0.3">
      <c r="A25" s="5"/>
      <c r="B25" s="45"/>
      <c r="C25" s="6"/>
      <c r="D25" s="6"/>
    </row>
    <row r="26" spans="1:5" ht="21.75" customHeight="1" x14ac:dyDescent="0.3">
      <c r="A26" s="33" t="s">
        <v>4</v>
      </c>
      <c r="B26" s="45"/>
      <c r="C26" s="6"/>
      <c r="D26" s="6"/>
    </row>
    <row r="27" spans="1:5" ht="21.75" customHeight="1" x14ac:dyDescent="0.3">
      <c r="A27" s="54" t="s">
        <v>195</v>
      </c>
      <c r="B27" s="3"/>
      <c r="C27" s="3"/>
    </row>
    <row r="28" spans="1:5" ht="21.75" customHeight="1" x14ac:dyDescent="0.3">
      <c r="A28" s="26" t="s">
        <v>223</v>
      </c>
      <c r="B28" s="3"/>
      <c r="C28" s="3"/>
    </row>
    <row r="30" spans="1:5" ht="21.75" customHeight="1" x14ac:dyDescent="0.3">
      <c r="A30" s="147" t="str">
        <f>Headings!F6</f>
        <v>Page 6</v>
      </c>
      <c r="B30" s="148"/>
      <c r="C30" s="148"/>
      <c r="D30" s="148"/>
      <c r="E30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1" sqref="A31:E31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Headings!E7</f>
        <v>March 2015 Local and Option Sales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78015175.469999999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83477704.429999992</v>
      </c>
      <c r="C6" s="63">
        <v>7.0018799894907113E-2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91912631.210000008</v>
      </c>
      <c r="C7" s="63">
        <v>0.10104406724639992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87672895.88000001</v>
      </c>
      <c r="C8" s="63">
        <v>-4.6127885516770162E-2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76142480.19627364</v>
      </c>
      <c r="C9" s="63">
        <v>-0.13151630920813118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76040263.195849806</v>
      </c>
      <c r="C10" s="63">
        <v>-1.342443799576154E-3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81032753.428631201</v>
      </c>
      <c r="C11" s="63">
        <v>6.5655877859374323E-2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83194188.868622601</v>
      </c>
      <c r="C12" s="63">
        <v>2.6673602321745982E-2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89323495.415051565</v>
      </c>
      <c r="C13" s="64">
        <v>7.3674695670248758E-2</v>
      </c>
      <c r="D13" s="64">
        <v>3.470531639848673E-9</v>
      </c>
      <c r="E13" s="65">
        <v>0.31000001728534698</v>
      </c>
    </row>
    <row r="14" spans="1:5" s="73" customFormat="1" ht="18" customHeight="1" thickBot="1" x14ac:dyDescent="0.3">
      <c r="A14" s="66">
        <v>2014</v>
      </c>
      <c r="B14" s="67">
        <v>96315292.340528876</v>
      </c>
      <c r="C14" s="68">
        <v>7.827500360335371E-2</v>
      </c>
      <c r="D14" s="79">
        <v>4.8008746673402491E-3</v>
      </c>
      <c r="E14" s="117">
        <v>460188.34052887559</v>
      </c>
    </row>
    <row r="15" spans="1:5" s="73" customFormat="1" ht="18" customHeight="1" thickTop="1" x14ac:dyDescent="0.25">
      <c r="A15" s="61">
        <v>2015</v>
      </c>
      <c r="B15" s="62">
        <v>101816056.07309489</v>
      </c>
      <c r="C15" s="63">
        <v>5.7112049383785335E-2</v>
      </c>
      <c r="D15" s="64">
        <v>2.4472182442522694E-2</v>
      </c>
      <c r="E15" s="65">
        <v>2432141.2943183482</v>
      </c>
    </row>
    <row r="16" spans="1:5" s="73" customFormat="1" ht="18" customHeight="1" x14ac:dyDescent="0.25">
      <c r="A16" s="61">
        <v>2016</v>
      </c>
      <c r="B16" s="62">
        <v>105331097.85048725</v>
      </c>
      <c r="C16" s="63">
        <v>3.452345251783151E-2</v>
      </c>
      <c r="D16" s="64">
        <v>1.8101612748560481E-2</v>
      </c>
      <c r="E16" s="65">
        <v>1872762.7181758881</v>
      </c>
    </row>
    <row r="17" spans="1:5" s="73" customFormat="1" ht="18" customHeight="1" x14ac:dyDescent="0.25">
      <c r="A17" s="61">
        <v>2017</v>
      </c>
      <c r="B17" s="62">
        <v>109131414.13201649</v>
      </c>
      <c r="C17" s="63">
        <v>3.6079717757462548E-2</v>
      </c>
      <c r="D17" s="64">
        <v>1.8236519042239552E-2</v>
      </c>
      <c r="E17" s="65">
        <v>1954533.2294671834</v>
      </c>
    </row>
    <row r="18" spans="1:5" s="73" customFormat="1" ht="18" customHeight="1" x14ac:dyDescent="0.25">
      <c r="A18" s="61">
        <v>2018</v>
      </c>
      <c r="B18" s="62">
        <v>111644354.5217226</v>
      </c>
      <c r="C18" s="63">
        <v>2.3026737165397604E-2</v>
      </c>
      <c r="D18" s="64">
        <v>7.2505346283640026E-3</v>
      </c>
      <c r="E18" s="65">
        <v>803654.33493641019</v>
      </c>
    </row>
    <row r="19" spans="1:5" s="73" customFormat="1" ht="18" customHeight="1" x14ac:dyDescent="0.25">
      <c r="A19" s="61">
        <v>2019</v>
      </c>
      <c r="B19" s="62">
        <v>114548634.40134923</v>
      </c>
      <c r="C19" s="63">
        <v>2.6013674332825643E-2</v>
      </c>
      <c r="D19" s="64">
        <v>-8.7641584953509488E-3</v>
      </c>
      <c r="E19" s="65">
        <v>-1012798.7157884985</v>
      </c>
    </row>
    <row r="20" spans="1:5" s="73" customFormat="1" ht="18" customHeight="1" x14ac:dyDescent="0.25">
      <c r="A20" s="61">
        <v>2020</v>
      </c>
      <c r="B20" s="62">
        <v>119047195.68612961</v>
      </c>
      <c r="C20" s="63">
        <v>3.9272063855589678E-2</v>
      </c>
      <c r="D20" s="64">
        <v>-1.0365358460080354E-2</v>
      </c>
      <c r="E20" s="65">
        <v>-1246891.3325769901</v>
      </c>
    </row>
    <row r="21" spans="1:5" s="73" customFormat="1" ht="18" customHeight="1" x14ac:dyDescent="0.25">
      <c r="A21" s="61">
        <v>2021</v>
      </c>
      <c r="B21" s="62">
        <v>124250642.80654101</v>
      </c>
      <c r="C21" s="63">
        <v>4.3709111251392985E-2</v>
      </c>
      <c r="D21" s="64">
        <v>-5.587033741559666E-3</v>
      </c>
      <c r="E21" s="65">
        <v>-698092.80180907249</v>
      </c>
    </row>
    <row r="22" spans="1:5" s="73" customFormat="1" ht="18" customHeight="1" x14ac:dyDescent="0.25">
      <c r="A22" s="61">
        <v>2022</v>
      </c>
      <c r="B22" s="62">
        <v>129145614.6179055</v>
      </c>
      <c r="C22" s="63">
        <v>3.9395947584641267E-2</v>
      </c>
      <c r="D22" s="64">
        <v>-5.5976433499351774E-3</v>
      </c>
      <c r="E22" s="65">
        <v>-726980.46822269261</v>
      </c>
    </row>
    <row r="23" spans="1:5" s="73" customFormat="1" ht="18" customHeight="1" x14ac:dyDescent="0.25">
      <c r="A23" s="61">
        <v>2023</v>
      </c>
      <c r="B23" s="62">
        <v>133856541.23304948</v>
      </c>
      <c r="C23" s="63">
        <v>3.6477635180117263E-2</v>
      </c>
      <c r="D23" s="64">
        <v>-9.9349824360278616E-3</v>
      </c>
      <c r="E23" s="65">
        <v>-1343207.1252955496</v>
      </c>
    </row>
    <row r="24" spans="1:5" s="73" customFormat="1" ht="18" customHeight="1" x14ac:dyDescent="0.25">
      <c r="A24" s="61">
        <v>2024</v>
      </c>
      <c r="B24" s="62">
        <v>138868294.72725049</v>
      </c>
      <c r="C24" s="63">
        <v>3.7441229603231374E-2</v>
      </c>
      <c r="D24" s="115" t="s">
        <v>217</v>
      </c>
      <c r="E24" s="116" t="s">
        <v>217</v>
      </c>
    </row>
    <row r="25" spans="1:5" ht="21.75" customHeight="1" x14ac:dyDescent="0.3">
      <c r="A25" s="33" t="s">
        <v>4</v>
      </c>
      <c r="B25" s="3"/>
      <c r="C25" s="3"/>
    </row>
    <row r="26" spans="1:5" s="41" customFormat="1" ht="21.75" customHeight="1" x14ac:dyDescent="0.25">
      <c r="A26" s="41" t="s">
        <v>73</v>
      </c>
      <c r="B26" s="42"/>
      <c r="C26" s="42"/>
    </row>
    <row r="27" spans="1:5" ht="21.75" customHeight="1" x14ac:dyDescent="0.3">
      <c r="A27" s="136" t="s">
        <v>231</v>
      </c>
      <c r="B27" s="3"/>
      <c r="C27" s="3"/>
    </row>
    <row r="28" spans="1:5" ht="21.75" customHeight="1" x14ac:dyDescent="0.3">
      <c r="A28" s="26" t="s">
        <v>201</v>
      </c>
      <c r="B28" s="3"/>
      <c r="C28" s="3"/>
    </row>
    <row r="29" spans="1:5" ht="21.75" customHeight="1" x14ac:dyDescent="0.3">
      <c r="A29" s="26" t="s">
        <v>224</v>
      </c>
    </row>
    <row r="30" spans="1:5" ht="21.75" customHeight="1" x14ac:dyDescent="0.3">
      <c r="A30" s="26" t="s">
        <v>230</v>
      </c>
    </row>
    <row r="31" spans="1:5" ht="21.75" customHeight="1" x14ac:dyDescent="0.3">
      <c r="A31" s="147" t="str">
        <f>Headings!F7</f>
        <v>Page 7</v>
      </c>
      <c r="B31" s="148"/>
      <c r="C31" s="148"/>
      <c r="D31" s="148"/>
      <c r="E31" s="149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2:E2"/>
    <mergeCell ref="A1:E1"/>
    <mergeCell ref="A31:E31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Headings!E8</f>
        <v>March 2015 Metro Transit Sales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s="73" customFormat="1" ht="18" customHeight="1" x14ac:dyDescent="0.25">
      <c r="A5" s="56">
        <v>2005</v>
      </c>
      <c r="B5" s="57">
        <v>341149233.93000001</v>
      </c>
      <c r="C5" s="114" t="s">
        <v>105</v>
      </c>
      <c r="D5" s="71">
        <v>0</v>
      </c>
      <c r="E5" s="60">
        <v>0</v>
      </c>
    </row>
    <row r="6" spans="1:5" s="73" customFormat="1" ht="18" customHeight="1" x14ac:dyDescent="0.25">
      <c r="A6" s="61">
        <v>2006</v>
      </c>
      <c r="B6" s="62">
        <v>367263688.86999995</v>
      </c>
      <c r="C6" s="63">
        <v>7.6548478913947449E-2</v>
      </c>
      <c r="D6" s="64">
        <v>0</v>
      </c>
      <c r="E6" s="65">
        <v>0</v>
      </c>
    </row>
    <row r="7" spans="1:5" s="73" customFormat="1" ht="18" customHeight="1" x14ac:dyDescent="0.25">
      <c r="A7" s="61">
        <v>2007</v>
      </c>
      <c r="B7" s="62">
        <v>442042299.67999995</v>
      </c>
      <c r="C7" s="63">
        <v>0.2036101391893097</v>
      </c>
      <c r="D7" s="64">
        <v>0</v>
      </c>
      <c r="E7" s="65">
        <v>0</v>
      </c>
    </row>
    <row r="8" spans="1:5" s="73" customFormat="1" ht="18" customHeight="1" x14ac:dyDescent="0.25">
      <c r="A8" s="61">
        <v>2008</v>
      </c>
      <c r="B8" s="62">
        <v>432934212.59000003</v>
      </c>
      <c r="C8" s="63">
        <v>-2.06045600083824E-2</v>
      </c>
      <c r="D8" s="64">
        <v>0</v>
      </c>
      <c r="E8" s="65">
        <v>0</v>
      </c>
    </row>
    <row r="9" spans="1:5" s="73" customFormat="1" ht="18" customHeight="1" x14ac:dyDescent="0.25">
      <c r="A9" s="61">
        <v>2009</v>
      </c>
      <c r="B9" s="62">
        <v>376904265.79065436</v>
      </c>
      <c r="C9" s="63">
        <v>-0.12941907839565336</v>
      </c>
      <c r="D9" s="64">
        <v>0</v>
      </c>
      <c r="E9" s="65">
        <v>0</v>
      </c>
    </row>
    <row r="10" spans="1:5" s="73" customFormat="1" ht="18" customHeight="1" x14ac:dyDescent="0.25">
      <c r="A10" s="61">
        <v>2010</v>
      </c>
      <c r="B10" s="62">
        <v>375199113.66660088</v>
      </c>
      <c r="C10" s="63">
        <v>-4.5240987667689581E-3</v>
      </c>
      <c r="D10" s="64">
        <v>0</v>
      </c>
      <c r="E10" s="65">
        <v>0</v>
      </c>
    </row>
    <row r="11" spans="1:5" s="73" customFormat="1" ht="18" customHeight="1" x14ac:dyDescent="0.25">
      <c r="A11" s="61">
        <v>2011</v>
      </c>
      <c r="B11" s="62">
        <v>399483215.29509997</v>
      </c>
      <c r="C11" s="63">
        <v>6.4723238259239979E-2</v>
      </c>
      <c r="D11" s="64">
        <v>0</v>
      </c>
      <c r="E11" s="65">
        <v>0</v>
      </c>
    </row>
    <row r="12" spans="1:5" s="73" customFormat="1" ht="18" customHeight="1" x14ac:dyDescent="0.25">
      <c r="A12" s="61">
        <v>2012</v>
      </c>
      <c r="B12" s="62">
        <v>412549491.71823603</v>
      </c>
      <c r="C12" s="63">
        <v>3.2707948476593529E-2</v>
      </c>
      <c r="D12" s="64">
        <v>0</v>
      </c>
      <c r="E12" s="65">
        <v>0</v>
      </c>
    </row>
    <row r="13" spans="1:5" s="73" customFormat="1" ht="18" customHeight="1" x14ac:dyDescent="0.25">
      <c r="A13" s="61">
        <v>2013</v>
      </c>
      <c r="B13" s="62">
        <v>442835694.9931376</v>
      </c>
      <c r="C13" s="64">
        <v>7.3412290847243433E-2</v>
      </c>
      <c r="D13" s="64">
        <v>0</v>
      </c>
      <c r="E13" s="65">
        <v>0</v>
      </c>
    </row>
    <row r="14" spans="1:5" s="73" customFormat="1" ht="18" customHeight="1" thickBot="1" x14ac:dyDescent="0.3">
      <c r="A14" s="66">
        <v>2014</v>
      </c>
      <c r="B14" s="67">
        <v>479461651.38419998</v>
      </c>
      <c r="C14" s="68">
        <v>8.2707778088281669E-2</v>
      </c>
      <c r="D14" s="79">
        <v>1.0265484726196039E-2</v>
      </c>
      <c r="E14" s="117">
        <v>4871893.9065954089</v>
      </c>
    </row>
    <row r="15" spans="1:5" s="73" customFormat="1" ht="18" customHeight="1" thickTop="1" x14ac:dyDescent="0.25">
      <c r="A15" s="61">
        <v>2015</v>
      </c>
      <c r="B15" s="62">
        <v>511011411.90873373</v>
      </c>
      <c r="C15" s="63">
        <v>6.5802469151495124E-2</v>
      </c>
      <c r="D15" s="64">
        <v>2.6444645163927527E-2</v>
      </c>
      <c r="E15" s="65">
        <v>13165362.132593095</v>
      </c>
    </row>
    <row r="16" spans="1:5" s="73" customFormat="1" ht="18" customHeight="1" x14ac:dyDescent="0.25">
      <c r="A16" s="61">
        <v>2016</v>
      </c>
      <c r="B16" s="62">
        <v>532510337.06509948</v>
      </c>
      <c r="C16" s="63">
        <v>4.2071321022093766E-2</v>
      </c>
      <c r="D16" s="64">
        <v>2.011430566700767E-2</v>
      </c>
      <c r="E16" s="65">
        <v>10499877.936291814</v>
      </c>
    </row>
    <row r="17" spans="1:5" s="73" customFormat="1" ht="18" customHeight="1" x14ac:dyDescent="0.25">
      <c r="A17" s="61">
        <v>2017</v>
      </c>
      <c r="B17" s="62">
        <v>551565441.57883859</v>
      </c>
      <c r="C17" s="63">
        <v>3.5783539186788893E-2</v>
      </c>
      <c r="D17" s="64">
        <v>7.5833467271684274E-3</v>
      </c>
      <c r="E17" s="65">
        <v>4151231.756461978</v>
      </c>
    </row>
    <row r="18" spans="1:5" s="73" customFormat="1" ht="18" customHeight="1" x14ac:dyDescent="0.25">
      <c r="A18" s="61">
        <v>2018</v>
      </c>
      <c r="B18" s="62">
        <v>571257041.41478145</v>
      </c>
      <c r="C18" s="63">
        <v>3.5701293720607818E-2</v>
      </c>
      <c r="D18" s="64">
        <v>-1.9647451662887505E-3</v>
      </c>
      <c r="E18" s="65">
        <v>-1124584.0318688154</v>
      </c>
    </row>
    <row r="19" spans="1:5" s="73" customFormat="1" ht="18" customHeight="1" x14ac:dyDescent="0.25">
      <c r="A19" s="61">
        <v>2019</v>
      </c>
      <c r="B19" s="62">
        <v>592633685.65158463</v>
      </c>
      <c r="C19" s="63">
        <v>3.7420360165472122E-2</v>
      </c>
      <c r="D19" s="64">
        <v>-6.6319107887213846E-3</v>
      </c>
      <c r="E19" s="65">
        <v>-3956533.1082389355</v>
      </c>
    </row>
    <row r="20" spans="1:5" s="73" customFormat="1" ht="18" customHeight="1" x14ac:dyDescent="0.25">
      <c r="A20" s="61">
        <v>2020</v>
      </c>
      <c r="B20" s="62">
        <v>615746475.78037488</v>
      </c>
      <c r="C20" s="63">
        <v>3.9000128896450326E-2</v>
      </c>
      <c r="D20" s="64">
        <v>-8.2367507116253291E-3</v>
      </c>
      <c r="E20" s="65">
        <v>-5113871.9106640816</v>
      </c>
    </row>
    <row r="21" spans="1:5" s="73" customFormat="1" ht="18" customHeight="1" x14ac:dyDescent="0.25">
      <c r="A21" s="61">
        <v>2021</v>
      </c>
      <c r="B21" s="62">
        <v>642486293.29769778</v>
      </c>
      <c r="C21" s="63">
        <v>4.342666758008451E-2</v>
      </c>
      <c r="D21" s="64">
        <v>-3.4804443353820824E-3</v>
      </c>
      <c r="E21" s="65">
        <v>-2243947.7151827812</v>
      </c>
    </row>
    <row r="22" spans="1:5" s="73" customFormat="1" ht="18" customHeight="1" x14ac:dyDescent="0.25">
      <c r="A22" s="61">
        <v>2022</v>
      </c>
      <c r="B22" s="62">
        <v>667639301.72340775</v>
      </c>
      <c r="C22" s="63">
        <v>3.9149486437456638E-2</v>
      </c>
      <c r="D22" s="64">
        <v>-3.497904020854592E-3</v>
      </c>
      <c r="E22" s="65">
        <v>-2343535.6607897282</v>
      </c>
    </row>
    <row r="23" spans="1:5" s="73" customFormat="1" ht="18" customHeight="1" x14ac:dyDescent="0.25">
      <c r="A23" s="61">
        <v>2023</v>
      </c>
      <c r="B23" s="62">
        <v>691845701.8157208</v>
      </c>
      <c r="C23" s="63">
        <v>3.6256703327422368E-2</v>
      </c>
      <c r="D23" s="64">
        <v>-7.8314790937850098E-3</v>
      </c>
      <c r="E23" s="65">
        <v>-5460942.4061812162</v>
      </c>
    </row>
    <row r="24" spans="1:5" s="73" customFormat="1" ht="18" customHeight="1" x14ac:dyDescent="0.25">
      <c r="A24" s="61">
        <v>2024</v>
      </c>
      <c r="B24" s="62">
        <v>717600200.31678629</v>
      </c>
      <c r="C24" s="63">
        <v>3.7225783774436749E-2</v>
      </c>
      <c r="D24" s="115" t="s">
        <v>217</v>
      </c>
      <c r="E24" s="116" t="s">
        <v>217</v>
      </c>
    </row>
    <row r="25" spans="1:5" ht="21.75" customHeight="1" x14ac:dyDescent="0.3">
      <c r="A25" s="33" t="s">
        <v>4</v>
      </c>
      <c r="B25" s="3"/>
      <c r="C25" s="3"/>
    </row>
    <row r="26" spans="1:5" ht="21.75" customHeight="1" x14ac:dyDescent="0.3">
      <c r="A26" s="36" t="s">
        <v>46</v>
      </c>
      <c r="B26" s="3"/>
      <c r="C26" s="3"/>
    </row>
    <row r="27" spans="1:5" ht="21.75" customHeight="1" x14ac:dyDescent="0.3">
      <c r="A27" s="136" t="s">
        <v>225</v>
      </c>
      <c r="B27" s="3"/>
      <c r="C27" s="3"/>
    </row>
    <row r="28" spans="1:5" ht="21.75" customHeight="1" x14ac:dyDescent="0.3">
      <c r="A28" s="54" t="s">
        <v>202</v>
      </c>
      <c r="B28" s="3"/>
      <c r="C28" s="3"/>
    </row>
    <row r="29" spans="1:5" ht="21.75" customHeight="1" x14ac:dyDescent="0.3">
      <c r="A29" s="26" t="s">
        <v>226</v>
      </c>
    </row>
    <row r="30" spans="1:5" ht="21.75" customHeight="1" x14ac:dyDescent="0.3">
      <c r="A30" s="147" t="str">
        <f>Headings!F8</f>
        <v>Page 8</v>
      </c>
      <c r="B30" s="148"/>
      <c r="C30" s="148"/>
      <c r="D30" s="148"/>
      <c r="E30" s="149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1:E1"/>
    <mergeCell ref="A2:E2"/>
    <mergeCell ref="A30:E30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20" customWidth="1"/>
    <col min="6" max="16384" width="10.75" style="20"/>
  </cols>
  <sheetData>
    <row r="1" spans="1:5" ht="23.25" x14ac:dyDescent="0.3">
      <c r="A1" s="152" t="str">
        <f>Headings!E9</f>
        <v>March 2015 Mental Health Sales Tax Forecast</v>
      </c>
      <c r="B1" s="149"/>
      <c r="C1" s="149"/>
      <c r="D1" s="149"/>
      <c r="E1" s="149"/>
    </row>
    <row r="2" spans="1:5" ht="21.75" customHeight="1" x14ac:dyDescent="0.3">
      <c r="A2" s="152" t="s">
        <v>113</v>
      </c>
      <c r="B2" s="149"/>
      <c r="C2" s="149"/>
      <c r="D2" s="149"/>
      <c r="E2" s="149"/>
    </row>
    <row r="4" spans="1:5" ht="66" customHeight="1" x14ac:dyDescent="0.3">
      <c r="A4" s="24" t="s">
        <v>141</v>
      </c>
      <c r="B4" s="46" t="s">
        <v>107</v>
      </c>
      <c r="C4" s="46" t="s">
        <v>43</v>
      </c>
      <c r="D4" s="32" t="str">
        <f>Headings!E45</f>
        <v>% Change from August 2014 Forecast</v>
      </c>
      <c r="E4" s="50" t="str">
        <f>Headings!F45</f>
        <v>$ Change from August 2014 Forecast</v>
      </c>
    </row>
    <row r="5" spans="1:5" ht="18" customHeight="1" x14ac:dyDescent="0.3">
      <c r="A5" s="56">
        <v>2005</v>
      </c>
      <c r="B5" s="57" t="s">
        <v>105</v>
      </c>
      <c r="C5" s="58" t="s">
        <v>105</v>
      </c>
      <c r="D5" s="71" t="s">
        <v>105</v>
      </c>
      <c r="E5" s="60" t="s">
        <v>105</v>
      </c>
    </row>
    <row r="6" spans="1:5" ht="18" customHeight="1" x14ac:dyDescent="0.3">
      <c r="A6" s="61">
        <v>2006</v>
      </c>
      <c r="B6" s="62" t="s">
        <v>105</v>
      </c>
      <c r="C6" s="63" t="s">
        <v>105</v>
      </c>
      <c r="D6" s="64" t="s">
        <v>105</v>
      </c>
      <c r="E6" s="65" t="s">
        <v>105</v>
      </c>
    </row>
    <row r="7" spans="1:5" ht="18" customHeight="1" x14ac:dyDescent="0.3">
      <c r="A7" s="61">
        <v>2007</v>
      </c>
      <c r="B7" s="62" t="s">
        <v>105</v>
      </c>
      <c r="C7" s="63" t="s">
        <v>105</v>
      </c>
      <c r="D7" s="64" t="s">
        <v>105</v>
      </c>
      <c r="E7" s="65" t="s">
        <v>105</v>
      </c>
    </row>
    <row r="8" spans="1:5" ht="18" customHeight="1" x14ac:dyDescent="0.3">
      <c r="A8" s="61">
        <v>2008</v>
      </c>
      <c r="B8" s="62">
        <v>35564903.520000003</v>
      </c>
      <c r="C8" s="63" t="s">
        <v>105</v>
      </c>
      <c r="D8" s="64" t="s">
        <v>105</v>
      </c>
      <c r="E8" s="65" t="s">
        <v>105</v>
      </c>
    </row>
    <row r="9" spans="1:5" ht="18" customHeight="1" x14ac:dyDescent="0.3">
      <c r="A9" s="61">
        <v>2009</v>
      </c>
      <c r="B9" s="62">
        <v>41773812.241183825</v>
      </c>
      <c r="C9" s="63">
        <v>0.17457965878333481</v>
      </c>
      <c r="D9" s="64">
        <v>0</v>
      </c>
      <c r="E9" s="65">
        <v>0</v>
      </c>
    </row>
    <row r="10" spans="1:5" ht="18" customHeight="1" x14ac:dyDescent="0.3">
      <c r="A10" s="61">
        <v>2010</v>
      </c>
      <c r="B10" s="62">
        <v>40717980.148511201</v>
      </c>
      <c r="C10" s="63">
        <v>-2.5274975780920084E-2</v>
      </c>
      <c r="D10" s="64">
        <v>0</v>
      </c>
      <c r="E10" s="65">
        <v>0</v>
      </c>
    </row>
    <row r="11" spans="1:5" ht="18" customHeight="1" x14ac:dyDescent="0.3">
      <c r="A11" s="61">
        <v>2011</v>
      </c>
      <c r="B11" s="62">
        <v>43099477.537233345</v>
      </c>
      <c r="C11" s="63">
        <v>5.8487611125013439E-2</v>
      </c>
      <c r="D11" s="64">
        <v>0</v>
      </c>
      <c r="E11" s="65">
        <v>0</v>
      </c>
    </row>
    <row r="12" spans="1:5" ht="18" customHeight="1" x14ac:dyDescent="0.3">
      <c r="A12" s="61">
        <v>2012</v>
      </c>
      <c r="B12" s="62">
        <v>45000360.496470682</v>
      </c>
      <c r="C12" s="63">
        <v>4.4104547615343437E-2</v>
      </c>
      <c r="D12" s="64">
        <v>0</v>
      </c>
      <c r="E12" s="65">
        <v>0</v>
      </c>
    </row>
    <row r="13" spans="1:5" ht="18" customHeight="1" x14ac:dyDescent="0.3">
      <c r="A13" s="61">
        <v>2013</v>
      </c>
      <c r="B13" s="62">
        <v>48298262.639202163</v>
      </c>
      <c r="C13" s="64">
        <v>7.328612718536176E-2</v>
      </c>
      <c r="D13" s="64">
        <v>0</v>
      </c>
      <c r="E13" s="65">
        <v>0</v>
      </c>
    </row>
    <row r="14" spans="1:5" ht="18" customHeight="1" thickBot="1" x14ac:dyDescent="0.35">
      <c r="A14" s="66">
        <v>2014</v>
      </c>
      <c r="B14" s="67">
        <v>52291584.403727174</v>
      </c>
      <c r="C14" s="68">
        <v>8.2680443277140858E-2</v>
      </c>
      <c r="D14" s="64">
        <v>1.0040655166162704E-2</v>
      </c>
      <c r="E14" s="117">
        <v>519822.40952839702</v>
      </c>
    </row>
    <row r="15" spans="1:5" ht="18" customHeight="1" thickTop="1" x14ac:dyDescent="0.3">
      <c r="A15" s="61">
        <v>2015</v>
      </c>
      <c r="B15" s="62">
        <v>55669229.936467074</v>
      </c>
      <c r="C15" s="63">
        <v>6.4592526144592322E-2</v>
      </c>
      <c r="D15" s="69">
        <v>2.6385238882105533E-2</v>
      </c>
      <c r="E15" s="65">
        <v>1431086.3744068891</v>
      </c>
    </row>
    <row r="16" spans="1:5" ht="18" customHeight="1" x14ac:dyDescent="0.3">
      <c r="A16" s="61">
        <v>2016</v>
      </c>
      <c r="B16" s="62">
        <v>58011645.018881932</v>
      </c>
      <c r="C16" s="63">
        <v>4.2077375330827449E-2</v>
      </c>
      <c r="D16" s="64">
        <v>2.0057867135872209E-2</v>
      </c>
      <c r="E16" s="65">
        <v>1140709.6652166024</v>
      </c>
    </row>
    <row r="17" spans="1:5" ht="18" customHeight="1" x14ac:dyDescent="0.3">
      <c r="A17" s="61">
        <v>2017</v>
      </c>
      <c r="B17" s="62" t="s">
        <v>142</v>
      </c>
      <c r="C17" s="63" t="s">
        <v>105</v>
      </c>
      <c r="D17" s="80" t="s">
        <v>105</v>
      </c>
      <c r="E17" s="64" t="s">
        <v>105</v>
      </c>
    </row>
    <row r="18" spans="1:5" ht="18" customHeight="1" x14ac:dyDescent="0.3">
      <c r="A18" s="61">
        <v>2018</v>
      </c>
      <c r="B18" s="62" t="s">
        <v>105</v>
      </c>
      <c r="C18" s="63" t="s">
        <v>105</v>
      </c>
      <c r="D18" s="80" t="s">
        <v>105</v>
      </c>
      <c r="E18" s="64" t="s">
        <v>105</v>
      </c>
    </row>
    <row r="19" spans="1:5" ht="18" customHeight="1" x14ac:dyDescent="0.3">
      <c r="A19" s="61">
        <v>2019</v>
      </c>
      <c r="B19" s="62" t="s">
        <v>105</v>
      </c>
      <c r="C19" s="63" t="s">
        <v>105</v>
      </c>
      <c r="D19" s="80" t="s">
        <v>105</v>
      </c>
      <c r="E19" s="64" t="s">
        <v>105</v>
      </c>
    </row>
    <row r="20" spans="1:5" ht="18" customHeight="1" x14ac:dyDescent="0.3">
      <c r="A20" s="61">
        <v>2020</v>
      </c>
      <c r="B20" s="62" t="s">
        <v>105</v>
      </c>
      <c r="C20" s="63" t="s">
        <v>105</v>
      </c>
      <c r="D20" s="80" t="s">
        <v>105</v>
      </c>
      <c r="E20" s="64" t="s">
        <v>105</v>
      </c>
    </row>
    <row r="21" spans="1:5" ht="18" customHeight="1" x14ac:dyDescent="0.3">
      <c r="A21" s="61">
        <v>2021</v>
      </c>
      <c r="B21" s="62" t="s">
        <v>105</v>
      </c>
      <c r="C21" s="63" t="s">
        <v>105</v>
      </c>
      <c r="D21" s="80" t="s">
        <v>105</v>
      </c>
      <c r="E21" s="64" t="s">
        <v>105</v>
      </c>
    </row>
    <row r="22" spans="1:5" ht="18" customHeight="1" x14ac:dyDescent="0.3">
      <c r="A22" s="61">
        <v>2022</v>
      </c>
      <c r="B22" s="62" t="s">
        <v>105</v>
      </c>
      <c r="C22" s="63" t="s">
        <v>105</v>
      </c>
      <c r="D22" s="80" t="s">
        <v>105</v>
      </c>
      <c r="E22" s="64" t="s">
        <v>105</v>
      </c>
    </row>
    <row r="23" spans="1:5" ht="18" customHeight="1" x14ac:dyDescent="0.3">
      <c r="A23" s="61">
        <v>2023</v>
      </c>
      <c r="B23" s="62" t="s">
        <v>105</v>
      </c>
      <c r="C23" s="63" t="s">
        <v>105</v>
      </c>
      <c r="D23" s="80" t="s">
        <v>105</v>
      </c>
      <c r="E23" s="64" t="s">
        <v>105</v>
      </c>
    </row>
    <row r="24" spans="1:5" ht="18" customHeight="1" x14ac:dyDescent="0.3">
      <c r="A24" s="61">
        <v>2024</v>
      </c>
      <c r="B24" s="62" t="s">
        <v>105</v>
      </c>
      <c r="C24" s="63" t="s">
        <v>105</v>
      </c>
      <c r="D24" s="80" t="s">
        <v>105</v>
      </c>
      <c r="E24" s="64" t="s">
        <v>105</v>
      </c>
    </row>
    <row r="25" spans="1:5" ht="21.75" customHeight="1" x14ac:dyDescent="0.3">
      <c r="A25" s="33" t="s">
        <v>4</v>
      </c>
      <c r="B25" s="3"/>
      <c r="C25" s="3"/>
    </row>
    <row r="26" spans="1:5" ht="21.75" customHeight="1" x14ac:dyDescent="0.3">
      <c r="A26" s="36" t="s">
        <v>39</v>
      </c>
      <c r="B26" s="3"/>
      <c r="C26" s="3"/>
    </row>
    <row r="27" spans="1:5" ht="21.75" customHeight="1" x14ac:dyDescent="0.3">
      <c r="A27" s="136" t="s">
        <v>228</v>
      </c>
      <c r="B27" s="3"/>
      <c r="C27" s="3"/>
    </row>
    <row r="28" spans="1:5" ht="21.75" customHeight="1" x14ac:dyDescent="0.3">
      <c r="A28" s="54" t="s">
        <v>203</v>
      </c>
      <c r="B28" s="3"/>
      <c r="C28" s="3"/>
    </row>
    <row r="29" spans="1:5" ht="21.75" customHeight="1" x14ac:dyDescent="0.3">
      <c r="A29" s="26" t="s">
        <v>227</v>
      </c>
    </row>
    <row r="30" spans="1:5" ht="21.75" customHeight="1" x14ac:dyDescent="0.3">
      <c r="A30" s="147" t="str">
        <f>Headings!F9</f>
        <v>Page 9</v>
      </c>
      <c r="B30" s="148"/>
      <c r="C30" s="148"/>
      <c r="D30" s="148"/>
      <c r="E30" s="149"/>
    </row>
    <row r="31" spans="1:5" ht="21.75" customHeight="1" x14ac:dyDescent="0.3">
      <c r="A31" s="3"/>
      <c r="B31" s="3"/>
      <c r="C31" s="3"/>
    </row>
    <row r="34" spans="1:2" ht="21.75" customHeight="1" x14ac:dyDescent="0.3">
      <c r="B34" s="8"/>
    </row>
    <row r="35" spans="1:2" ht="21.75" customHeight="1" x14ac:dyDescent="0.3">
      <c r="B35" s="8"/>
    </row>
    <row r="36" spans="1:2" ht="21.75" customHeight="1" x14ac:dyDescent="0.3">
      <c r="A36" s="7"/>
      <c r="B36" s="8"/>
    </row>
    <row r="37" spans="1:2" ht="21.75" customHeight="1" x14ac:dyDescent="0.3">
      <c r="A37" s="7"/>
      <c r="B37" s="7"/>
    </row>
    <row r="38" spans="1:2" ht="21.75" customHeight="1" x14ac:dyDescent="0.3">
      <c r="A38" s="7"/>
      <c r="B38" s="7"/>
    </row>
    <row r="39" spans="1:2" ht="21.75" customHeight="1" x14ac:dyDescent="0.3">
      <c r="A39" s="7"/>
      <c r="B39" s="7"/>
    </row>
    <row r="40" spans="1:2" ht="21.75" customHeight="1" x14ac:dyDescent="0.3">
      <c r="A40" s="7"/>
      <c r="B40" s="7"/>
    </row>
  </sheetData>
  <mergeCells count="3">
    <mergeCell ref="A30:E30"/>
    <mergeCell ref="A1:E1"/>
    <mergeCell ref="A2:E2"/>
  </mergeCells>
  <phoneticPr fontId="3"/>
  <pageMargins left="0.75" right="0.75" top="1" bottom="1" header="0.5" footer="0.5"/>
  <pageSetup scale="7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EMS</vt:lpstr>
      <vt:lpstr>CF</vt:lpstr>
      <vt:lpstr>Roads</vt:lpstr>
      <vt:lpstr>Flood</vt:lpstr>
      <vt:lpstr>Ferry</vt:lpstr>
      <vt:lpstr>Transit</vt:lpstr>
      <vt:lpstr>UTGO</vt:lpstr>
      <vt:lpstr>Appendix</vt:lpstr>
      <vt:lpstr>Headings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Anthony Cacallori</cp:lastModifiedBy>
  <cp:lastPrinted>2015-03-02T23:19:13Z</cp:lastPrinted>
  <dcterms:created xsi:type="dcterms:W3CDTF">2010-06-11T22:06:58Z</dcterms:created>
  <dcterms:modified xsi:type="dcterms:W3CDTF">2015-03-16T21:08:41Z</dcterms:modified>
</cp:coreProperties>
</file>