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5892" windowWidth="20376" windowHeight="5940"/>
  </bookViews>
  <sheets>
    <sheet name="70% Scenario" sheetId="4" r:id="rId1"/>
  </sheets>
  <definedNames>
    <definedName name="_xlnm._FilterDatabase" localSheetId="0" hidden="1">#REF!</definedName>
    <definedName name="_xlnm._FilterDatabase" hidden="1">#REF!</definedName>
    <definedName name="_xlnm.Print_Titles" localSheetId="0">'70% Scenario'!$1:$4</definedName>
  </definedNames>
  <calcPr calcId="145621"/>
</workbook>
</file>

<file path=xl/calcChain.xml><?xml version="1.0" encoding="utf-8"?>
<calcChain xmlns="http://schemas.openxmlformats.org/spreadsheetml/2006/main">
  <c r="G5" i="4" l="1"/>
  <c r="G15" i="4" l="1"/>
  <c r="G25" i="4"/>
  <c r="G38" i="4" l="1"/>
  <c r="G98" i="4" s="1"/>
</calcChain>
</file>

<file path=xl/sharedStrings.xml><?xml version="1.0" encoding="utf-8"?>
<sst xmlns="http://schemas.openxmlformats.org/spreadsheetml/2006/main" count="122" uniqueCount="58">
  <si>
    <t>Ban disposal of "curbside" recyclables in garbage containers</t>
  </si>
  <si>
    <t>Ban disposal of organics in garbage containers</t>
  </si>
  <si>
    <t>2013 Estimated Recycling Rate:</t>
  </si>
  <si>
    <t>SH-1</t>
  </si>
  <si>
    <t>SF-1</t>
  </si>
  <si>
    <t>SF-2</t>
  </si>
  <si>
    <t>MF-1</t>
  </si>
  <si>
    <t>NR-2</t>
  </si>
  <si>
    <t>SH-3</t>
  </si>
  <si>
    <t>SH-2</t>
  </si>
  <si>
    <t>SH-4</t>
  </si>
  <si>
    <t>SH-5</t>
  </si>
  <si>
    <t>SH-6</t>
  </si>
  <si>
    <t>Action
ID#</t>
  </si>
  <si>
    <t>Action</t>
  </si>
  <si>
    <t>ADD
Rate</t>
  </si>
  <si>
    <t>Change
in Total
R Rate</t>
  </si>
  <si>
    <t>Cardboard</t>
  </si>
  <si>
    <t>Scrap Metal</t>
  </si>
  <si>
    <t>Clean Wood</t>
  </si>
  <si>
    <t>Recyclable Paper</t>
  </si>
  <si>
    <t>Rigid Packaging (TAPG)</t>
  </si>
  <si>
    <t>Food/Soiled Paper</t>
  </si>
  <si>
    <t>Yard Waste</t>
  </si>
  <si>
    <t>MF-2</t>
  </si>
  <si>
    <t>Carpet &amp; Carpet Padding</t>
  </si>
  <si>
    <t>Asphalt Shingles</t>
  </si>
  <si>
    <t>Mattresses</t>
  </si>
  <si>
    <t>Tires</t>
  </si>
  <si>
    <t>Increased recycling from continuation of current programs &amp; private sector initiatives</t>
  </si>
  <si>
    <t>SH-0</t>
  </si>
  <si>
    <t>Factoria Transfer Station opens</t>
  </si>
  <si>
    <t>South County opens</t>
  </si>
  <si>
    <t>NERTS Opens</t>
  </si>
  <si>
    <t xml:space="preserve">Bow Lake Opens &amp; Other Enhanced Recycling </t>
  </si>
  <si>
    <t>Rigid Packaging  (TAPG)</t>
  </si>
  <si>
    <t>Disposal Ban Phase 1:  metal, cardbd, and wood at SH, BL, EN</t>
  </si>
  <si>
    <t>2013
Capture
Rate</t>
  </si>
  <si>
    <t>Capture
Rate After
Action</t>
  </si>
  <si>
    <t>Misc Materials (primarily appliances)</t>
  </si>
  <si>
    <t>SINGLE FAMILY GENERATORS</t>
  </si>
  <si>
    <t>MULTIFAMILY GENERATORS</t>
  </si>
  <si>
    <t>NONRESIDENTIAL GENERATORS</t>
  </si>
  <si>
    <t>SELF-HAUL GENERATORS</t>
  </si>
  <si>
    <t>NR-0</t>
  </si>
  <si>
    <t>MF-0</t>
  </si>
  <si>
    <t>SF-0</t>
  </si>
  <si>
    <t>NR-1</t>
  </si>
  <si>
    <t>Ban disposal of "curbside" recyclables &amp; clean wood in garbage containers</t>
  </si>
  <si>
    <t>Disposal Ban Phase 2B (Shoreline, Bow Lake &amp; Enumclaw):
      - Organics</t>
  </si>
  <si>
    <t>Disposal Ban Phase 2A (Shoreline, Bow Lake, &amp; Enumclaw TS):  
      - Mattresses, carpet, asphalt shingles, and tires</t>
  </si>
  <si>
    <t xml:space="preserve">Disposal Ban Phase 3A (Factoria, South County, NE County TS):
     - Metal, cardboard, wood </t>
  </si>
  <si>
    <t>Disposal Ban Phase 3B (Factoria, South County, NE County TS): 
      - Carpet, asphalt shingles, mattresses, tires</t>
  </si>
  <si>
    <t>Projected Recycling Rate after implemention of above actions:</t>
  </si>
  <si>
    <t>"Capture Rate" means the total percentage of each material that is recycled and/or would be recycled after each specified action is implemented.</t>
  </si>
  <si>
    <t>"ADD Rate" means "Additional Diversion from Disposal Rate".  For each material, this represents the estimated percentage of currently disposed tonnage that would be diverted from disposal if the specified action is implemented.</t>
  </si>
  <si>
    <t>Disposal Ban Phase 3C (Factoria, South County, NE County TS):
      - Organics</t>
  </si>
  <si>
    <r>
      <t xml:space="preserve">Roadmap to 70%                                                                 </t>
    </r>
    <r>
      <rPr>
        <b/>
        <sz val="11"/>
        <color theme="1"/>
        <rFont val="Calibri"/>
        <family val="2"/>
        <scheme val="minor"/>
      </rPr>
      <t>February 13,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</si>
</sst>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u/>
      <sz val="11"/>
      <color theme="1"/>
      <name val="Calibri"/>
      <family val="2"/>
      <scheme val="minor"/>
    </font>
    <font>
      <b/>
      <u/>
      <sz val="11"/>
      <color theme="1"/>
      <name val="Calibri"/>
      <family val="2"/>
      <scheme val="minor"/>
    </font>
    <font>
      <sz val="9"/>
      <color theme="1"/>
      <name val="Calibri"/>
      <family val="2"/>
      <scheme val="minor"/>
    </font>
    <font>
      <b/>
      <sz val="9"/>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6" tint="0.79998168889431442"/>
        <bgColor indexed="64"/>
      </patternFill>
    </fill>
  </fills>
  <borders count="12">
    <border>
      <left/>
      <right/>
      <top/>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6">
    <xf numFmtId="0" fontId="0" fillId="0" borderId="0"/>
    <xf numFmtId="9"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4" fillId="0" borderId="0">
      <alignment vertical="top"/>
    </xf>
  </cellStyleXfs>
  <cellXfs count="95">
    <xf numFmtId="0" fontId="0" fillId="0" borderId="0" xfId="0"/>
    <xf numFmtId="0" fontId="0" fillId="0" borderId="0" xfId="0" applyAlignment="1">
      <alignment vertical="center"/>
    </xf>
    <xf numFmtId="0" fontId="0" fillId="0" borderId="0" xfId="0" applyAlignment="1">
      <alignment vertical="center" wrapText="1"/>
    </xf>
    <xf numFmtId="164" fontId="0" fillId="0" borderId="0" xfId="1" applyNumberFormat="1" applyFont="1" applyAlignment="1">
      <alignment horizontal="center" vertical="center"/>
    </xf>
    <xf numFmtId="0" fontId="0" fillId="0" borderId="0" xfId="0" applyBorder="1" applyAlignment="1">
      <alignment vertical="center" wrapText="1"/>
    </xf>
    <xf numFmtId="0" fontId="0" fillId="0" borderId="0" xfId="0" applyBorder="1" applyAlignment="1">
      <alignment horizontal="center" vertical="center"/>
    </xf>
    <xf numFmtId="0" fontId="0" fillId="0" borderId="0" xfId="0" applyBorder="1" applyAlignment="1">
      <alignment vertical="center"/>
    </xf>
    <xf numFmtId="0" fontId="0" fillId="0" borderId="0" xfId="0"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xf>
    <xf numFmtId="0" fontId="7" fillId="0" borderId="0" xfId="0" applyFont="1" applyAlignment="1">
      <alignment horizontal="center" vertical="center"/>
    </xf>
    <xf numFmtId="9" fontId="0" fillId="0" borderId="0" xfId="1" applyFont="1" applyAlignment="1">
      <alignment horizontal="center" vertical="center"/>
    </xf>
    <xf numFmtId="9" fontId="2" fillId="0" borderId="0" xfId="1" applyFont="1" applyAlignment="1">
      <alignment horizontal="center" vertical="center"/>
    </xf>
    <xf numFmtId="9" fontId="0" fillId="0" borderId="0" xfId="1" applyFont="1" applyBorder="1" applyAlignment="1">
      <alignment horizontal="center" vertical="center"/>
    </xf>
    <xf numFmtId="9" fontId="0" fillId="0" borderId="1" xfId="1" applyFont="1" applyBorder="1" applyAlignment="1">
      <alignment horizontal="center" vertical="center"/>
    </xf>
    <xf numFmtId="9" fontId="0" fillId="0" borderId="0" xfId="0" applyNumberFormat="1" applyAlignment="1">
      <alignment vertical="center"/>
    </xf>
    <xf numFmtId="0" fontId="0" fillId="0" borderId="0" xfId="0" applyBorder="1" applyAlignment="1">
      <alignment horizontal="left" vertical="center" wrapText="1" indent="2"/>
    </xf>
    <xf numFmtId="0" fontId="0" fillId="0" borderId="0" xfId="0" applyFont="1" applyBorder="1" applyAlignment="1">
      <alignment horizontal="left" vertical="center" wrapText="1" indent="2"/>
    </xf>
    <xf numFmtId="9" fontId="0" fillId="0" borderId="0" xfId="1" applyNumberFormat="1" applyFont="1" applyAlignment="1">
      <alignment horizontal="center" vertical="center"/>
    </xf>
    <xf numFmtId="9" fontId="0" fillId="0" borderId="0" xfId="1" applyNumberFormat="1" applyFont="1" applyBorder="1" applyAlignment="1">
      <alignment horizontal="center" vertical="center"/>
    </xf>
    <xf numFmtId="9" fontId="0" fillId="0" borderId="1" xfId="1" applyNumberFormat="1" applyFont="1" applyBorder="1" applyAlignment="1">
      <alignment horizontal="center" vertical="center"/>
    </xf>
    <xf numFmtId="10" fontId="0" fillId="0" borderId="0" xfId="1" applyNumberFormat="1" applyFont="1" applyAlignment="1">
      <alignment vertical="center"/>
    </xf>
    <xf numFmtId="9" fontId="2" fillId="0" borderId="0" xfId="1" applyFont="1" applyBorder="1" applyAlignment="1">
      <alignment horizontal="center" vertical="center"/>
    </xf>
    <xf numFmtId="9" fontId="2" fillId="0" borderId="1" xfId="1" applyFont="1" applyBorder="1" applyAlignment="1">
      <alignment horizontal="center" vertical="center"/>
    </xf>
    <xf numFmtId="0" fontId="2" fillId="0" borderId="0" xfId="0" applyFont="1" applyAlignment="1">
      <alignment vertical="center"/>
    </xf>
    <xf numFmtId="0" fontId="9" fillId="0" borderId="0" xfId="0" applyFont="1" applyAlignment="1">
      <alignment horizontal="center" vertical="center"/>
    </xf>
    <xf numFmtId="0" fontId="9" fillId="2" borderId="2" xfId="0" applyFont="1" applyFill="1" applyBorder="1" applyAlignment="1">
      <alignment horizontal="left" vertical="center"/>
    </xf>
    <xf numFmtId="0" fontId="9" fillId="2" borderId="8" xfId="0" applyFont="1" applyFill="1" applyBorder="1" applyAlignment="1">
      <alignment horizontal="center" wrapText="1"/>
    </xf>
    <xf numFmtId="9" fontId="9" fillId="2" borderId="8" xfId="1" applyFont="1" applyFill="1" applyBorder="1" applyAlignment="1">
      <alignment horizontal="center" wrapText="1"/>
    </xf>
    <xf numFmtId="9" fontId="9" fillId="2" borderId="8" xfId="1" applyNumberFormat="1" applyFont="1" applyFill="1" applyBorder="1" applyAlignment="1">
      <alignment horizontal="center" wrapText="1"/>
    </xf>
    <xf numFmtId="164" fontId="9" fillId="2" borderId="3" xfId="1" applyNumberFormat="1" applyFont="1" applyFill="1" applyBorder="1" applyAlignment="1">
      <alignment horizontal="center" wrapText="1"/>
    </xf>
    <xf numFmtId="0" fontId="0" fillId="0" borderId="4" xfId="0" applyBorder="1" applyAlignment="1">
      <alignment horizontal="center" vertical="center"/>
    </xf>
    <xf numFmtId="164" fontId="2" fillId="0" borderId="5" xfId="1" applyNumberFormat="1" applyFont="1"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left" vertical="center" wrapText="1" indent="2"/>
    </xf>
    <xf numFmtId="9" fontId="0" fillId="0" borderId="9" xfId="1" applyFont="1" applyBorder="1" applyAlignment="1">
      <alignment horizontal="center" vertical="center"/>
    </xf>
    <xf numFmtId="9" fontId="2" fillId="0" borderId="9" xfId="1" applyFont="1" applyBorder="1" applyAlignment="1">
      <alignment horizontal="center" vertical="center"/>
    </xf>
    <xf numFmtId="9" fontId="0" fillId="0" borderId="9" xfId="1" applyNumberFormat="1" applyFont="1" applyBorder="1" applyAlignment="1">
      <alignment horizontal="center" vertical="center"/>
    </xf>
    <xf numFmtId="164" fontId="2" fillId="0" borderId="7" xfId="1" applyNumberFormat="1" applyFont="1" applyBorder="1" applyAlignment="1">
      <alignment horizontal="center"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2" fillId="0" borderId="0" xfId="0" applyFont="1" applyBorder="1" applyAlignment="1">
      <alignment vertical="center" wrapText="1"/>
    </xf>
    <xf numFmtId="164" fontId="2" fillId="0" borderId="5" xfId="1" applyNumberFormat="1" applyFont="1" applyFill="1" applyBorder="1" applyAlignment="1">
      <alignment horizontal="center" vertical="center"/>
    </xf>
    <xf numFmtId="9" fontId="2" fillId="0" borderId="0" xfId="1" applyFont="1" applyFill="1" applyBorder="1" applyAlignment="1">
      <alignment horizontal="center" vertical="center"/>
    </xf>
    <xf numFmtId="0" fontId="2" fillId="0" borderId="5" xfId="0" applyFont="1" applyBorder="1" applyAlignment="1">
      <alignment vertical="center"/>
    </xf>
    <xf numFmtId="0" fontId="2" fillId="0" borderId="9" xfId="0" applyFont="1" applyBorder="1" applyAlignment="1">
      <alignment horizontal="left" vertical="center" wrapText="1" indent="2"/>
    </xf>
    <xf numFmtId="9" fontId="0" fillId="2" borderId="0" xfId="1" applyFont="1" applyFill="1" applyBorder="1" applyAlignment="1">
      <alignment horizontal="center" vertical="center"/>
    </xf>
    <xf numFmtId="9" fontId="2" fillId="2" borderId="0" xfId="1" applyFont="1" applyFill="1" applyBorder="1" applyAlignment="1">
      <alignment horizontal="center" vertical="center"/>
    </xf>
    <xf numFmtId="9" fontId="0" fillId="2" borderId="0" xfId="1" applyNumberFormat="1" applyFont="1" applyFill="1" applyBorder="1" applyAlignment="1">
      <alignment horizontal="center" vertical="center"/>
    </xf>
    <xf numFmtId="9" fontId="0" fillId="2" borderId="9" xfId="1" applyFont="1" applyFill="1" applyBorder="1" applyAlignment="1">
      <alignment horizontal="center" vertical="center"/>
    </xf>
    <xf numFmtId="9" fontId="2" fillId="2" borderId="9" xfId="1" applyFont="1" applyFill="1" applyBorder="1" applyAlignment="1">
      <alignment horizontal="center" vertical="center"/>
    </xf>
    <xf numFmtId="9" fontId="0" fillId="2" borderId="9" xfId="1" applyNumberFormat="1" applyFont="1" applyFill="1" applyBorder="1" applyAlignment="1">
      <alignment horizontal="center" vertical="center"/>
    </xf>
    <xf numFmtId="0" fontId="11" fillId="0" borderId="0" xfId="0" applyFont="1" applyAlignment="1">
      <alignment vertical="center"/>
    </xf>
    <xf numFmtId="0" fontId="11" fillId="0" borderId="0" xfId="0" applyFont="1"/>
    <xf numFmtId="0" fontId="0" fillId="0" borderId="2" xfId="0" applyFill="1" applyBorder="1" applyAlignment="1">
      <alignment horizontal="center" vertical="center"/>
    </xf>
    <xf numFmtId="0" fontId="0" fillId="0" borderId="8" xfId="0" applyFill="1" applyBorder="1" applyAlignment="1">
      <alignment horizontal="center" vertical="center"/>
    </xf>
    <xf numFmtId="0" fontId="2" fillId="0" borderId="8" xfId="0" applyFont="1" applyBorder="1" applyAlignment="1">
      <alignment vertical="center" wrapText="1"/>
    </xf>
    <xf numFmtId="9" fontId="0" fillId="2" borderId="8" xfId="1" applyFont="1" applyFill="1" applyBorder="1" applyAlignment="1">
      <alignment horizontal="center" vertical="center"/>
    </xf>
    <xf numFmtId="9" fontId="2" fillId="2" borderId="8" xfId="1" applyFont="1" applyFill="1" applyBorder="1" applyAlignment="1">
      <alignment horizontal="center" vertical="center"/>
    </xf>
    <xf numFmtId="9" fontId="0" fillId="2" borderId="8" xfId="1" applyNumberFormat="1" applyFont="1" applyFill="1" applyBorder="1" applyAlignment="1">
      <alignment horizontal="center" vertical="center"/>
    </xf>
    <xf numFmtId="164" fontId="2" fillId="0" borderId="3" xfId="1" applyNumberFormat="1" applyFont="1" applyBorder="1" applyAlignment="1">
      <alignment horizontal="center" vertical="center"/>
    </xf>
    <xf numFmtId="0" fontId="0" fillId="0" borderId="10" xfId="0" applyBorder="1" applyAlignment="1">
      <alignment vertical="center"/>
    </xf>
    <xf numFmtId="164" fontId="2" fillId="0" borderId="11" xfId="1" applyNumberFormat="1" applyFont="1" applyBorder="1" applyAlignment="1">
      <alignment horizontal="center" vertical="center"/>
    </xf>
    <xf numFmtId="0" fontId="10" fillId="0" borderId="4"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wrapText="1"/>
    </xf>
    <xf numFmtId="9" fontId="10" fillId="0" borderId="0" xfId="1" applyFont="1" applyBorder="1" applyAlignment="1">
      <alignment horizontal="center" vertical="center"/>
    </xf>
    <xf numFmtId="9" fontId="10" fillId="0" borderId="0" xfId="1" applyNumberFormat="1" applyFont="1" applyBorder="1" applyAlignment="1">
      <alignment horizontal="center" vertical="center"/>
    </xf>
    <xf numFmtId="164" fontId="10" fillId="0" borderId="5" xfId="1" applyNumberFormat="1" applyFont="1" applyBorder="1" applyAlignment="1">
      <alignment horizontal="center" vertical="center"/>
    </xf>
    <xf numFmtId="0" fontId="0" fillId="0" borderId="4" xfId="0" applyBorder="1" applyAlignment="1">
      <alignment vertical="center"/>
    </xf>
    <xf numFmtId="9" fontId="2" fillId="0" borderId="0" xfId="1" applyNumberFormat="1" applyFont="1" applyBorder="1" applyAlignment="1">
      <alignment horizontal="center" vertical="center"/>
    </xf>
    <xf numFmtId="0" fontId="0" fillId="0" borderId="2" xfId="0" applyBorder="1" applyAlignment="1">
      <alignment vertical="center"/>
    </xf>
    <xf numFmtId="0" fontId="0" fillId="0" borderId="8" xfId="0" applyBorder="1" applyAlignment="1">
      <alignment vertical="center"/>
    </xf>
    <xf numFmtId="0" fontId="5" fillId="0" borderId="8" xfId="0" applyFont="1" applyBorder="1" applyAlignment="1">
      <alignment vertical="center" wrapText="1"/>
    </xf>
    <xf numFmtId="9" fontId="5" fillId="0" borderId="8" xfId="1" applyFont="1" applyBorder="1" applyAlignment="1">
      <alignment horizontal="center" vertical="center"/>
    </xf>
    <xf numFmtId="9" fontId="6" fillId="0" borderId="8" xfId="1" applyFont="1" applyBorder="1" applyAlignment="1">
      <alignment horizontal="center" vertical="center"/>
    </xf>
    <xf numFmtId="9" fontId="6" fillId="0" borderId="8" xfId="1" applyNumberFormat="1" applyFont="1" applyBorder="1" applyAlignment="1">
      <alignment horizontal="right" vertical="center"/>
    </xf>
    <xf numFmtId="164" fontId="6" fillId="0" borderId="3" xfId="1" applyNumberFormat="1" applyFont="1" applyBorder="1" applyAlignment="1">
      <alignment horizontal="center" vertical="center"/>
    </xf>
    <xf numFmtId="0" fontId="8" fillId="0" borderId="6" xfId="0" applyFont="1" applyBorder="1" applyAlignment="1">
      <alignment horizontal="center" vertical="center" wrapText="1"/>
    </xf>
    <xf numFmtId="0" fontId="8" fillId="0" borderId="9" xfId="0" applyFont="1" applyBorder="1" applyAlignment="1">
      <alignment horizontal="center" wrapText="1"/>
    </xf>
    <xf numFmtId="9" fontId="8" fillId="0" borderId="9" xfId="1" applyFont="1" applyBorder="1" applyAlignment="1">
      <alignment horizontal="center" wrapText="1"/>
    </xf>
    <xf numFmtId="9" fontId="8" fillId="0" borderId="9" xfId="1" applyNumberFormat="1" applyFont="1" applyBorder="1" applyAlignment="1">
      <alignment horizontal="center" wrapText="1"/>
    </xf>
    <xf numFmtId="164" fontId="8" fillId="0" borderId="7" xfId="1" applyNumberFormat="1" applyFont="1" applyBorder="1" applyAlignment="1">
      <alignment horizontal="center" wrapText="1"/>
    </xf>
    <xf numFmtId="0" fontId="10" fillId="0" borderId="0" xfId="0" applyFont="1" applyAlignment="1">
      <alignment horizontal="center" vertical="center"/>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9" xfId="0" applyFont="1" applyBorder="1" applyAlignment="1">
      <alignment horizontal="left" vertical="center" wrapText="1"/>
    </xf>
    <xf numFmtId="0" fontId="7" fillId="0" borderId="7" xfId="0" applyFont="1" applyBorder="1" applyAlignment="1">
      <alignment horizontal="left" vertical="center" wrapText="1"/>
    </xf>
    <xf numFmtId="0" fontId="7" fillId="0" borderId="2" xfId="0" applyFont="1" applyBorder="1" applyAlignment="1">
      <alignment horizontal="left" vertical="center" wrapText="1"/>
    </xf>
    <xf numFmtId="0" fontId="7" fillId="0" borderId="8" xfId="0" applyFont="1" applyBorder="1" applyAlignment="1">
      <alignment horizontal="left" vertical="center" wrapText="1"/>
    </xf>
    <xf numFmtId="0" fontId="7" fillId="0" borderId="3" xfId="0" applyFont="1" applyBorder="1" applyAlignment="1">
      <alignment horizontal="left" vertical="center" wrapText="1"/>
    </xf>
  </cellXfs>
  <cellStyles count="6">
    <cellStyle name="Comma 2" xfId="2"/>
    <cellStyle name="Normal" xfId="0" builtinId="0"/>
    <cellStyle name="Normal 2" xfId="3"/>
    <cellStyle name="Normal 3" xfId="4"/>
    <cellStyle name="Normal 3 2" xfId="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tabSelected="1" workbookViewId="0">
      <selection activeCell="N5" sqref="N5"/>
    </sheetView>
  </sheetViews>
  <sheetFormatPr defaultColWidth="9.109375" defaultRowHeight="14.4" x14ac:dyDescent="0.3"/>
  <cols>
    <col min="1" max="1" width="2.33203125" style="1" customWidth="1"/>
    <col min="2" max="2" width="5.44140625" style="1" bestFit="1" customWidth="1"/>
    <col min="3" max="3" width="57.44140625" style="2" customWidth="1"/>
    <col min="4" max="4" width="6.44140625" style="11" bestFit="1" customWidth="1"/>
    <col min="5" max="5" width="5.6640625" style="12" customWidth="1"/>
    <col min="6" max="6" width="6.88671875" style="18" customWidth="1"/>
    <col min="7" max="7" width="8.33203125" style="3" bestFit="1" customWidth="1"/>
    <col min="8" max="8" width="9.109375" style="1"/>
    <col min="9" max="9" width="8.88671875"/>
    <col min="10" max="10" width="9.109375" style="1" customWidth="1"/>
    <col min="11" max="16384" width="9.109375" style="1"/>
  </cols>
  <sheetData>
    <row r="1" spans="1:13" ht="18.75" x14ac:dyDescent="0.25">
      <c r="A1" s="85" t="s">
        <v>57</v>
      </c>
      <c r="B1" s="85"/>
      <c r="C1" s="85"/>
      <c r="D1" s="85"/>
      <c r="E1" s="85"/>
      <c r="F1" s="85"/>
      <c r="G1" s="85"/>
    </row>
    <row r="2" spans="1:13" ht="15.75" thickBot="1" x14ac:dyDescent="0.3"/>
    <row r="3" spans="1:13" ht="15" x14ac:dyDescent="0.25">
      <c r="A3" s="73"/>
      <c r="B3" s="74"/>
      <c r="C3" s="75"/>
      <c r="D3" s="76"/>
      <c r="E3" s="77"/>
      <c r="F3" s="78" t="s">
        <v>2</v>
      </c>
      <c r="G3" s="79">
        <v>0.51902981636525292</v>
      </c>
    </row>
    <row r="4" spans="1:13" s="10" customFormat="1" ht="48.75" customHeight="1" thickBot="1" x14ac:dyDescent="0.25">
      <c r="A4" s="80"/>
      <c r="B4" s="81" t="s">
        <v>13</v>
      </c>
      <c r="C4" s="81" t="s">
        <v>14</v>
      </c>
      <c r="D4" s="82" t="s">
        <v>37</v>
      </c>
      <c r="E4" s="82" t="s">
        <v>15</v>
      </c>
      <c r="F4" s="83" t="s">
        <v>38</v>
      </c>
      <c r="G4" s="84" t="s">
        <v>16</v>
      </c>
    </row>
    <row r="5" spans="1:13" s="25" customFormat="1" ht="18" customHeight="1" x14ac:dyDescent="0.25">
      <c r="A5" s="26" t="s">
        <v>40</v>
      </c>
      <c r="B5" s="27"/>
      <c r="C5" s="27"/>
      <c r="D5" s="28"/>
      <c r="E5" s="28"/>
      <c r="F5" s="29"/>
      <c r="G5" s="30">
        <f>SUM(G6:G14)</f>
        <v>4.3665423996022912E-2</v>
      </c>
    </row>
    <row r="6" spans="1:13" ht="15" x14ac:dyDescent="0.25">
      <c r="A6" s="31"/>
      <c r="B6" s="5" t="s">
        <v>4</v>
      </c>
      <c r="C6" s="43" t="s">
        <v>0</v>
      </c>
      <c r="D6" s="48"/>
      <c r="E6" s="49"/>
      <c r="F6" s="50"/>
      <c r="G6" s="32">
        <v>5.4384685254429349E-3</v>
      </c>
      <c r="M6" s="21"/>
    </row>
    <row r="7" spans="1:13" ht="15" x14ac:dyDescent="0.25">
      <c r="A7" s="31"/>
      <c r="B7" s="5"/>
      <c r="C7" s="17" t="s">
        <v>20</v>
      </c>
      <c r="D7" s="13">
        <v>0.72575013564472401</v>
      </c>
      <c r="E7" s="22">
        <v>0.23</v>
      </c>
      <c r="F7" s="19">
        <v>0.78882760444643751</v>
      </c>
      <c r="G7" s="32"/>
    </row>
    <row r="8" spans="1:13" ht="15" x14ac:dyDescent="0.25">
      <c r="A8" s="31"/>
      <c r="B8" s="5"/>
      <c r="C8" s="17" t="s">
        <v>21</v>
      </c>
      <c r="D8" s="13">
        <v>0.7275083943179238</v>
      </c>
      <c r="E8" s="22">
        <v>0.23</v>
      </c>
      <c r="F8" s="19">
        <v>0.79018146362480135</v>
      </c>
      <c r="G8" s="32"/>
    </row>
    <row r="9" spans="1:13" ht="15" x14ac:dyDescent="0.25">
      <c r="A9" s="31"/>
      <c r="B9" s="5"/>
      <c r="C9" s="17" t="s">
        <v>18</v>
      </c>
      <c r="D9" s="13">
        <v>0.3296348110483861</v>
      </c>
      <c r="E9" s="22">
        <v>0.65</v>
      </c>
      <c r="F9" s="19">
        <v>0.76537218386693506</v>
      </c>
      <c r="G9" s="32"/>
    </row>
    <row r="10" spans="1:13" ht="15" x14ac:dyDescent="0.25">
      <c r="A10" s="31"/>
      <c r="B10" s="5"/>
      <c r="C10" s="17" t="s">
        <v>17</v>
      </c>
      <c r="D10" s="13">
        <v>0.86319280112925367</v>
      </c>
      <c r="E10" s="22">
        <v>0.2</v>
      </c>
      <c r="F10" s="19">
        <v>0.89055424090340296</v>
      </c>
      <c r="G10" s="32"/>
    </row>
    <row r="11" spans="1:13" ht="15" x14ac:dyDescent="0.25">
      <c r="A11" s="31"/>
      <c r="B11" s="5" t="s">
        <v>5</v>
      </c>
      <c r="C11" s="43" t="s">
        <v>1</v>
      </c>
      <c r="D11" s="48"/>
      <c r="E11" s="49"/>
      <c r="F11" s="50"/>
      <c r="G11" s="32">
        <v>3.1645059009150524E-2</v>
      </c>
    </row>
    <row r="12" spans="1:13" ht="15" x14ac:dyDescent="0.25">
      <c r="A12" s="31"/>
      <c r="B12" s="5"/>
      <c r="C12" s="16" t="s">
        <v>22</v>
      </c>
      <c r="D12" s="13">
        <v>0.1345541198205838</v>
      </c>
      <c r="E12" s="22">
        <v>0.67</v>
      </c>
      <c r="F12" s="19">
        <v>0.71440285954079275</v>
      </c>
      <c r="G12" s="32"/>
    </row>
    <row r="13" spans="1:13" ht="15" x14ac:dyDescent="0.25">
      <c r="A13" s="31"/>
      <c r="B13" s="5"/>
      <c r="C13" s="16" t="s">
        <v>23</v>
      </c>
      <c r="D13" s="13">
        <v>0.96947078500255557</v>
      </c>
      <c r="E13" s="22">
        <v>0</v>
      </c>
      <c r="F13" s="19">
        <v>0.96947078500255557</v>
      </c>
      <c r="G13" s="32"/>
    </row>
    <row r="14" spans="1:13" ht="30.75" thickBot="1" x14ac:dyDescent="0.3">
      <c r="A14" s="33"/>
      <c r="B14" s="34" t="s">
        <v>46</v>
      </c>
      <c r="C14" s="47" t="s">
        <v>29</v>
      </c>
      <c r="D14" s="51"/>
      <c r="E14" s="52"/>
      <c r="F14" s="53"/>
      <c r="G14" s="39">
        <v>6.5818964614294522E-3</v>
      </c>
    </row>
    <row r="15" spans="1:13" s="25" customFormat="1" ht="18" customHeight="1" x14ac:dyDescent="0.25">
      <c r="A15" s="26" t="s">
        <v>41</v>
      </c>
      <c r="B15" s="27"/>
      <c r="C15" s="27"/>
      <c r="D15" s="28"/>
      <c r="E15" s="28"/>
      <c r="F15" s="29"/>
      <c r="G15" s="30">
        <f>SUM(G16:G24)</f>
        <v>3.6014692326191297E-2</v>
      </c>
    </row>
    <row r="16" spans="1:13" s="6" customFormat="1" ht="15" x14ac:dyDescent="0.25">
      <c r="A16" s="31"/>
      <c r="B16" s="5" t="s">
        <v>24</v>
      </c>
      <c r="C16" s="43" t="s">
        <v>1</v>
      </c>
      <c r="D16" s="48"/>
      <c r="E16" s="49"/>
      <c r="F16" s="50"/>
      <c r="G16" s="32">
        <v>1.7654906904341149E-2</v>
      </c>
    </row>
    <row r="17" spans="1:10" s="6" customFormat="1" ht="15" x14ac:dyDescent="0.25">
      <c r="A17" s="31"/>
      <c r="B17" s="5"/>
      <c r="C17" s="16" t="s">
        <v>22</v>
      </c>
      <c r="D17" s="13">
        <v>0</v>
      </c>
      <c r="E17" s="22">
        <v>0.7</v>
      </c>
      <c r="F17" s="19">
        <v>0.7</v>
      </c>
      <c r="G17" s="32"/>
    </row>
    <row r="18" spans="1:10" s="6" customFormat="1" ht="15" x14ac:dyDescent="0.25">
      <c r="A18" s="31"/>
      <c r="B18" s="5"/>
      <c r="C18" s="16" t="s">
        <v>23</v>
      </c>
      <c r="D18" s="13">
        <v>0.19712183881730549</v>
      </c>
      <c r="E18" s="22">
        <v>0.65</v>
      </c>
      <c r="F18" s="19">
        <v>0.71899264358605697</v>
      </c>
      <c r="G18" s="32"/>
    </row>
    <row r="19" spans="1:10" ht="15" x14ac:dyDescent="0.25">
      <c r="A19" s="40"/>
      <c r="B19" s="7" t="s">
        <v>6</v>
      </c>
      <c r="C19" s="43" t="s">
        <v>0</v>
      </c>
      <c r="D19" s="48"/>
      <c r="E19" s="49"/>
      <c r="F19" s="50"/>
      <c r="G19" s="32">
        <v>1.4402465394167291E-2</v>
      </c>
    </row>
    <row r="20" spans="1:10" ht="15" x14ac:dyDescent="0.25">
      <c r="A20" s="40"/>
      <c r="B20" s="7"/>
      <c r="C20" s="16" t="s">
        <v>20</v>
      </c>
      <c r="D20" s="13">
        <v>0.36342739460378226</v>
      </c>
      <c r="E20" s="22">
        <v>0.64</v>
      </c>
      <c r="F20" s="19">
        <v>0.7708338620573616</v>
      </c>
      <c r="G20" s="32"/>
      <c r="J20" s="15"/>
    </row>
    <row r="21" spans="1:10" ht="15" x14ac:dyDescent="0.25">
      <c r="A21" s="40"/>
      <c r="B21" s="7"/>
      <c r="C21" s="16" t="s">
        <v>21</v>
      </c>
      <c r="D21" s="13">
        <v>0.34763605802839342</v>
      </c>
      <c r="E21" s="22">
        <v>0.65</v>
      </c>
      <c r="F21" s="19">
        <v>0.77167262030993777</v>
      </c>
      <c r="G21" s="32"/>
    </row>
    <row r="22" spans="1:10" ht="15" x14ac:dyDescent="0.25">
      <c r="A22" s="40"/>
      <c r="B22" s="7"/>
      <c r="C22" s="16" t="s">
        <v>18</v>
      </c>
      <c r="D22" s="13">
        <v>3.2443221341891114E-2</v>
      </c>
      <c r="E22" s="22">
        <v>0.74</v>
      </c>
      <c r="F22" s="19">
        <v>0.74843523754889174</v>
      </c>
      <c r="G22" s="32"/>
    </row>
    <row r="23" spans="1:10" ht="15" x14ac:dyDescent="0.25">
      <c r="A23" s="40"/>
      <c r="B23" s="7"/>
      <c r="C23" s="16" t="s">
        <v>17</v>
      </c>
      <c r="D23" s="13">
        <v>0.35987839533115235</v>
      </c>
      <c r="E23" s="22">
        <v>0.63</v>
      </c>
      <c r="F23" s="19">
        <v>0.76315500627252641</v>
      </c>
      <c r="G23" s="32"/>
    </row>
    <row r="24" spans="1:10" ht="30.75" thickBot="1" x14ac:dyDescent="0.3">
      <c r="A24" s="41"/>
      <c r="B24" s="42" t="s">
        <v>45</v>
      </c>
      <c r="C24" s="47" t="s">
        <v>29</v>
      </c>
      <c r="D24" s="51"/>
      <c r="E24" s="52"/>
      <c r="F24" s="53"/>
      <c r="G24" s="39">
        <v>3.9573200276828598E-3</v>
      </c>
    </row>
    <row r="25" spans="1:10" s="25" customFormat="1" ht="18" customHeight="1" x14ac:dyDescent="0.25">
      <c r="A25" s="26" t="s">
        <v>42</v>
      </c>
      <c r="B25" s="27"/>
      <c r="C25" s="27"/>
      <c r="D25" s="28"/>
      <c r="E25" s="28"/>
      <c r="F25" s="29"/>
      <c r="G25" s="30">
        <f>SUM(G26,G29,G35)</f>
        <v>7.8683289176525464E-2</v>
      </c>
    </row>
    <row r="26" spans="1:10" x14ac:dyDescent="0.3">
      <c r="A26" s="40"/>
      <c r="B26" s="7" t="s">
        <v>7</v>
      </c>
      <c r="C26" s="43" t="s">
        <v>1</v>
      </c>
      <c r="D26" s="48"/>
      <c r="E26" s="49"/>
      <c r="F26" s="50"/>
      <c r="G26" s="32">
        <v>4.5413360131929502E-2</v>
      </c>
    </row>
    <row r="27" spans="1:10" x14ac:dyDescent="0.3">
      <c r="A27" s="40"/>
      <c r="B27" s="7"/>
      <c r="C27" s="16" t="s">
        <v>22</v>
      </c>
      <c r="D27" s="13">
        <v>0.32274062176158935</v>
      </c>
      <c r="E27" s="22">
        <v>0.61</v>
      </c>
      <c r="F27" s="19">
        <v>0.73586884248701978</v>
      </c>
      <c r="G27" s="32"/>
    </row>
    <row r="28" spans="1:10" x14ac:dyDescent="0.3">
      <c r="A28" s="40"/>
      <c r="B28" s="7"/>
      <c r="C28" s="16" t="s">
        <v>23</v>
      </c>
      <c r="D28" s="13">
        <v>0.82292227831905207</v>
      </c>
      <c r="E28" s="22">
        <v>0.36</v>
      </c>
      <c r="F28" s="19">
        <v>0.88667025812419342</v>
      </c>
      <c r="G28" s="32"/>
    </row>
    <row r="29" spans="1:10" ht="28.8" x14ac:dyDescent="0.3">
      <c r="A29" s="40"/>
      <c r="B29" s="7" t="s">
        <v>47</v>
      </c>
      <c r="C29" s="43" t="s">
        <v>48</v>
      </c>
      <c r="D29" s="48"/>
      <c r="E29" s="49"/>
      <c r="F29" s="50"/>
      <c r="G29" s="32">
        <v>2.2363539786920957E-2</v>
      </c>
    </row>
    <row r="30" spans="1:10" x14ac:dyDescent="0.3">
      <c r="A30" s="40"/>
      <c r="B30" s="7"/>
      <c r="C30" s="16" t="s">
        <v>20</v>
      </c>
      <c r="D30" s="13">
        <v>0.60725828713898189</v>
      </c>
      <c r="E30" s="22">
        <v>0.43</v>
      </c>
      <c r="F30" s="19">
        <v>0.77613722366921967</v>
      </c>
      <c r="G30" s="32"/>
      <c r="J30" s="15"/>
    </row>
    <row r="31" spans="1:10" x14ac:dyDescent="0.3">
      <c r="A31" s="40"/>
      <c r="B31" s="7"/>
      <c r="C31" s="16" t="s">
        <v>17</v>
      </c>
      <c r="D31" s="13">
        <v>0.87647069052351512</v>
      </c>
      <c r="E31" s="22">
        <v>0.2</v>
      </c>
      <c r="F31" s="19">
        <v>0.90117655241881212</v>
      </c>
      <c r="G31" s="32"/>
    </row>
    <row r="32" spans="1:10" x14ac:dyDescent="0.3">
      <c r="A32" s="40"/>
      <c r="B32" s="7"/>
      <c r="C32" s="16" t="s">
        <v>21</v>
      </c>
      <c r="D32" s="13">
        <v>0.64751416240354753</v>
      </c>
      <c r="E32" s="22">
        <v>0.38</v>
      </c>
      <c r="F32" s="19">
        <v>0.78145878069019947</v>
      </c>
      <c r="G32" s="32"/>
    </row>
    <row r="33" spans="1:13" x14ac:dyDescent="0.3">
      <c r="A33" s="40"/>
      <c r="B33" s="7"/>
      <c r="C33" s="16" t="s">
        <v>18</v>
      </c>
      <c r="D33" s="13">
        <v>0.90783770650556139</v>
      </c>
      <c r="E33" s="22">
        <v>0.1</v>
      </c>
      <c r="F33" s="19">
        <v>0.91705393585500528</v>
      </c>
      <c r="G33" s="32"/>
    </row>
    <row r="34" spans="1:13" x14ac:dyDescent="0.3">
      <c r="A34" s="40"/>
      <c r="B34" s="7"/>
      <c r="C34" s="16" t="s">
        <v>19</v>
      </c>
      <c r="D34" s="13">
        <v>0.48050206388647954</v>
      </c>
      <c r="E34" s="22">
        <v>0.52</v>
      </c>
      <c r="F34" s="19">
        <v>0.75064099066551015</v>
      </c>
      <c r="G34" s="32"/>
    </row>
    <row r="35" spans="1:13" ht="29.4" thickBot="1" x14ac:dyDescent="0.35">
      <c r="A35" s="41"/>
      <c r="B35" s="42" t="s">
        <v>44</v>
      </c>
      <c r="C35" s="47" t="s">
        <v>29</v>
      </c>
      <c r="D35" s="51"/>
      <c r="E35" s="52"/>
      <c r="F35" s="53"/>
      <c r="G35" s="39">
        <v>1.0906389257675012E-2</v>
      </c>
    </row>
    <row r="36" spans="1:13" ht="39" customHeight="1" x14ac:dyDescent="0.3">
      <c r="A36" s="92" t="s">
        <v>55</v>
      </c>
      <c r="B36" s="93"/>
      <c r="C36" s="93"/>
      <c r="D36" s="93"/>
      <c r="E36" s="93"/>
      <c r="F36" s="93"/>
      <c r="G36" s="94"/>
    </row>
    <row r="37" spans="1:13" ht="28.5" customHeight="1" thickBot="1" x14ac:dyDescent="0.35">
      <c r="A37" s="89" t="s">
        <v>54</v>
      </c>
      <c r="B37" s="90"/>
      <c r="C37" s="90"/>
      <c r="D37" s="90"/>
      <c r="E37" s="90"/>
      <c r="F37" s="90"/>
      <c r="G37" s="91"/>
    </row>
    <row r="38" spans="1:13" s="25" customFormat="1" ht="18" customHeight="1" x14ac:dyDescent="0.3">
      <c r="A38" s="26" t="s">
        <v>43</v>
      </c>
      <c r="B38" s="27"/>
      <c r="C38" s="27"/>
      <c r="D38" s="28"/>
      <c r="E38" s="28"/>
      <c r="F38" s="29"/>
      <c r="G38" s="30">
        <f>SUM(G39,G47,G51,G59,G67,G74,G77,G85,G89,G94)</f>
        <v>4.8989967643135499E-2</v>
      </c>
    </row>
    <row r="39" spans="1:13" x14ac:dyDescent="0.3">
      <c r="A39" s="31"/>
      <c r="B39" s="5" t="s">
        <v>30</v>
      </c>
      <c r="C39" s="43" t="s">
        <v>34</v>
      </c>
      <c r="D39" s="48"/>
      <c r="E39" s="49"/>
      <c r="F39" s="50"/>
      <c r="G39" s="44">
        <v>2.1168960374292082E-3</v>
      </c>
    </row>
    <row r="40" spans="1:13" x14ac:dyDescent="0.3">
      <c r="A40" s="31"/>
      <c r="B40" s="5"/>
      <c r="C40" s="16" t="s">
        <v>23</v>
      </c>
      <c r="D40" s="13">
        <v>0.21347400230803712</v>
      </c>
      <c r="E40" s="22">
        <v>0.1</v>
      </c>
      <c r="F40" s="19">
        <v>0.2921266020772334</v>
      </c>
      <c r="G40" s="32"/>
    </row>
    <row r="41" spans="1:13" x14ac:dyDescent="0.3">
      <c r="A41" s="31"/>
      <c r="B41" s="5"/>
      <c r="C41" s="16" t="s">
        <v>18</v>
      </c>
      <c r="D41" s="13">
        <v>5.0855531702717914E-2</v>
      </c>
      <c r="E41" s="22">
        <v>0.02</v>
      </c>
      <c r="F41" s="19">
        <v>6.9838421068663573E-2</v>
      </c>
      <c r="G41" s="32"/>
    </row>
    <row r="42" spans="1:13" x14ac:dyDescent="0.3">
      <c r="A42" s="31"/>
      <c r="B42" s="5"/>
      <c r="C42" s="16" t="s">
        <v>20</v>
      </c>
      <c r="D42" s="13">
        <v>0.10109445856256781</v>
      </c>
      <c r="E42" s="22">
        <v>0.04</v>
      </c>
      <c r="F42" s="19">
        <v>0.13705068022006509</v>
      </c>
      <c r="G42" s="32"/>
    </row>
    <row r="43" spans="1:13" x14ac:dyDescent="0.3">
      <c r="A43" s="31"/>
      <c r="B43" s="5"/>
      <c r="C43" s="16" t="s">
        <v>17</v>
      </c>
      <c r="D43" s="13">
        <v>0.17148650738388041</v>
      </c>
      <c r="E43" s="22">
        <v>0.08</v>
      </c>
      <c r="F43" s="19">
        <v>0.23776758679316998</v>
      </c>
      <c r="G43" s="32"/>
      <c r="M43" s="21"/>
    </row>
    <row r="44" spans="1:13" x14ac:dyDescent="0.3">
      <c r="A44" s="31"/>
      <c r="B44" s="5"/>
      <c r="C44" s="16" t="s">
        <v>35</v>
      </c>
      <c r="D44" s="13">
        <v>0.23087445329387873</v>
      </c>
      <c r="E44" s="22">
        <v>0.12</v>
      </c>
      <c r="F44" s="19">
        <v>0.32316951889861323</v>
      </c>
      <c r="G44" s="32"/>
    </row>
    <row r="45" spans="1:13" x14ac:dyDescent="0.3">
      <c r="A45" s="31"/>
      <c r="B45" s="5"/>
      <c r="C45" s="16" t="s">
        <v>19</v>
      </c>
      <c r="D45" s="13">
        <v>6.7067823076413235E-3</v>
      </c>
      <c r="E45" s="22">
        <v>0.01</v>
      </c>
      <c r="F45" s="19">
        <v>1.6639714484564912E-2</v>
      </c>
      <c r="G45" s="32"/>
    </row>
    <row r="46" spans="1:13" x14ac:dyDescent="0.3">
      <c r="A46" s="31"/>
      <c r="B46" s="5"/>
      <c r="C46" s="16" t="s">
        <v>39</v>
      </c>
      <c r="D46" s="13">
        <v>0.18752497820335318</v>
      </c>
      <c r="E46" s="22">
        <v>0</v>
      </c>
      <c r="F46" s="19">
        <v>0.19</v>
      </c>
      <c r="G46" s="32"/>
    </row>
    <row r="47" spans="1:13" ht="15.75" customHeight="1" x14ac:dyDescent="0.3">
      <c r="A47" s="31"/>
      <c r="B47" s="5" t="s">
        <v>3</v>
      </c>
      <c r="C47" s="43" t="s">
        <v>36</v>
      </c>
      <c r="D47" s="48"/>
      <c r="E47" s="49"/>
      <c r="F47" s="50"/>
      <c r="G47" s="32">
        <v>1.1584010204444434E-2</v>
      </c>
      <c r="H47" s="24"/>
    </row>
    <row r="48" spans="1:13" x14ac:dyDescent="0.3">
      <c r="A48" s="31"/>
      <c r="B48" s="5"/>
      <c r="C48" s="16" t="s">
        <v>18</v>
      </c>
      <c r="D48" s="13">
        <v>5.0855531702717914E-2</v>
      </c>
      <c r="E48" s="22">
        <v>0.32</v>
      </c>
      <c r="F48" s="19">
        <v>0.35458176155784826</v>
      </c>
      <c r="G48" s="32"/>
    </row>
    <row r="49" spans="1:13" x14ac:dyDescent="0.3">
      <c r="A49" s="31"/>
      <c r="B49" s="5"/>
      <c r="C49" s="16" t="s">
        <v>17</v>
      </c>
      <c r="D49" s="13">
        <v>0.17148650738388041</v>
      </c>
      <c r="E49" s="22">
        <v>0.26</v>
      </c>
      <c r="F49" s="19">
        <v>0.38690001546407149</v>
      </c>
      <c r="G49" s="32"/>
    </row>
    <row r="50" spans="1:13" x14ac:dyDescent="0.3">
      <c r="A50" s="31"/>
      <c r="B50" s="5"/>
      <c r="C50" s="16" t="s">
        <v>19</v>
      </c>
      <c r="D50" s="13">
        <v>6.7067823076413235E-3</v>
      </c>
      <c r="E50" s="22">
        <v>0.37</v>
      </c>
      <c r="F50" s="19">
        <v>0.23087445329387873</v>
      </c>
      <c r="G50" s="32"/>
    </row>
    <row r="51" spans="1:13" x14ac:dyDescent="0.3">
      <c r="A51" s="31"/>
      <c r="B51" s="5" t="s">
        <v>30</v>
      </c>
      <c r="C51" s="43" t="s">
        <v>31</v>
      </c>
      <c r="D51" s="48"/>
      <c r="E51" s="49"/>
      <c r="F51" s="50"/>
      <c r="G51" s="32">
        <v>1.5501818905524906E-3</v>
      </c>
      <c r="H51" s="24"/>
    </row>
    <row r="52" spans="1:13" x14ac:dyDescent="0.3">
      <c r="A52" s="31"/>
      <c r="B52" s="5"/>
      <c r="C52" s="16" t="s">
        <v>23</v>
      </c>
      <c r="D52" s="13">
        <v>0.21347400230803712</v>
      </c>
      <c r="E52" s="45">
        <v>7.0000000000000007E-2</v>
      </c>
      <c r="F52" s="19">
        <v>0.26853082214647456</v>
      </c>
      <c r="G52" s="44"/>
    </row>
    <row r="53" spans="1:13" x14ac:dyDescent="0.3">
      <c r="A53" s="31"/>
      <c r="B53" s="5"/>
      <c r="C53" s="16" t="s">
        <v>18</v>
      </c>
      <c r="D53" s="13">
        <v>5.0855531702717914E-2</v>
      </c>
      <c r="E53" s="45">
        <v>0.02</v>
      </c>
      <c r="F53" s="19">
        <v>6.9838421068663573E-2</v>
      </c>
      <c r="G53" s="32"/>
    </row>
    <row r="54" spans="1:13" x14ac:dyDescent="0.3">
      <c r="A54" s="31"/>
      <c r="B54" s="5"/>
      <c r="C54" s="16" t="s">
        <v>20</v>
      </c>
      <c r="D54" s="13">
        <v>0.10109445856256781</v>
      </c>
      <c r="E54" s="45">
        <v>0.02</v>
      </c>
      <c r="F54" s="19">
        <v>0.11907256939131645</v>
      </c>
      <c r="G54" s="32"/>
    </row>
    <row r="55" spans="1:13" x14ac:dyDescent="0.3">
      <c r="A55" s="31"/>
      <c r="B55" s="5"/>
      <c r="C55" s="16" t="s">
        <v>17</v>
      </c>
      <c r="D55" s="13">
        <v>0.17148650738388041</v>
      </c>
      <c r="E55" s="45">
        <v>0.02</v>
      </c>
      <c r="F55" s="19">
        <v>0.18805677723620282</v>
      </c>
      <c r="G55" s="32"/>
      <c r="M55" s="21"/>
    </row>
    <row r="56" spans="1:13" x14ac:dyDescent="0.3">
      <c r="A56" s="31"/>
      <c r="B56" s="5"/>
      <c r="C56" s="16" t="s">
        <v>35</v>
      </c>
      <c r="D56" s="13">
        <v>0.23087445329387873</v>
      </c>
      <c r="E56" s="45">
        <v>0.02</v>
      </c>
      <c r="F56" s="19">
        <v>0.24625696422800114</v>
      </c>
      <c r="G56" s="32"/>
    </row>
    <row r="57" spans="1:13" x14ac:dyDescent="0.3">
      <c r="A57" s="31"/>
      <c r="B57" s="5"/>
      <c r="C57" s="16" t="s">
        <v>19</v>
      </c>
      <c r="D57" s="13">
        <v>6.7067823076413235E-3</v>
      </c>
      <c r="E57" s="45">
        <v>0.01</v>
      </c>
      <c r="F57" s="19">
        <v>1.6639714484564912E-2</v>
      </c>
      <c r="G57" s="44"/>
    </row>
    <row r="58" spans="1:13" x14ac:dyDescent="0.3">
      <c r="A58" s="31"/>
      <c r="B58" s="5"/>
      <c r="C58" s="16" t="s">
        <v>39</v>
      </c>
      <c r="D58" s="13">
        <v>0.18752497820335318</v>
      </c>
      <c r="E58" s="45">
        <v>0.1</v>
      </c>
      <c r="F58" s="19">
        <v>0.26877248038301788</v>
      </c>
      <c r="G58" s="44"/>
    </row>
    <row r="59" spans="1:13" x14ac:dyDescent="0.3">
      <c r="A59" s="31"/>
      <c r="B59" s="5" t="s">
        <v>30</v>
      </c>
      <c r="C59" s="43" t="s">
        <v>32</v>
      </c>
      <c r="D59" s="48"/>
      <c r="E59" s="49"/>
      <c r="F59" s="50"/>
      <c r="G59" s="32">
        <v>3.4526927775301382E-3</v>
      </c>
    </row>
    <row r="60" spans="1:13" x14ac:dyDescent="0.3">
      <c r="A60" s="31"/>
      <c r="B60" s="5"/>
      <c r="C60" s="17" t="s">
        <v>23</v>
      </c>
      <c r="D60" s="13">
        <v>0.21347400230803712</v>
      </c>
      <c r="E60" s="45">
        <v>0.17</v>
      </c>
      <c r="F60" s="19">
        <v>0.34718342191567081</v>
      </c>
      <c r="G60" s="44"/>
    </row>
    <row r="61" spans="1:13" x14ac:dyDescent="0.3">
      <c r="A61" s="31"/>
      <c r="B61" s="5"/>
      <c r="C61" s="16" t="s">
        <v>18</v>
      </c>
      <c r="D61" s="13">
        <v>5.0855531702717914E-2</v>
      </c>
      <c r="E61" s="22">
        <v>0.05</v>
      </c>
      <c r="F61" s="19">
        <v>9.8312755117582029E-2</v>
      </c>
      <c r="G61" s="32"/>
    </row>
    <row r="62" spans="1:13" x14ac:dyDescent="0.3">
      <c r="A62" s="31"/>
      <c r="B62" s="5"/>
      <c r="C62" s="16" t="s">
        <v>20</v>
      </c>
      <c r="D62" s="13">
        <v>0.10109445856256781</v>
      </c>
      <c r="E62" s="22">
        <v>0.05</v>
      </c>
      <c r="F62" s="19">
        <v>0.14603973563443942</v>
      </c>
      <c r="G62" s="32"/>
    </row>
    <row r="63" spans="1:13" x14ac:dyDescent="0.3">
      <c r="A63" s="31"/>
      <c r="B63" s="5"/>
      <c r="C63" s="16" t="s">
        <v>17</v>
      </c>
      <c r="D63" s="13">
        <v>0.17148650738388041</v>
      </c>
      <c r="E63" s="22">
        <v>0.05</v>
      </c>
      <c r="F63" s="19">
        <v>0.2129121820146864</v>
      </c>
      <c r="G63" s="32"/>
      <c r="M63" s="21"/>
    </row>
    <row r="64" spans="1:13" x14ac:dyDescent="0.3">
      <c r="A64" s="31"/>
      <c r="B64" s="5"/>
      <c r="C64" s="16" t="s">
        <v>35</v>
      </c>
      <c r="D64" s="13">
        <v>0.23087445329387873</v>
      </c>
      <c r="E64" s="22">
        <v>0.05</v>
      </c>
      <c r="F64" s="19">
        <v>0.26933073062918478</v>
      </c>
      <c r="G64" s="32"/>
    </row>
    <row r="65" spans="1:10" x14ac:dyDescent="0.3">
      <c r="A65" s="31"/>
      <c r="B65" s="5"/>
      <c r="C65" s="16" t="s">
        <v>19</v>
      </c>
      <c r="D65" s="13">
        <v>6.7067823076413235E-3</v>
      </c>
      <c r="E65" s="22">
        <v>0.02</v>
      </c>
      <c r="F65" s="19">
        <v>2.6572646661488501E-2</v>
      </c>
      <c r="G65" s="32"/>
    </row>
    <row r="66" spans="1:10" x14ac:dyDescent="0.3">
      <c r="A66" s="31"/>
      <c r="B66" s="5"/>
      <c r="C66" s="16" t="s">
        <v>39</v>
      </c>
      <c r="D66" s="13">
        <v>0.18752497820335318</v>
      </c>
      <c r="E66" s="22">
        <v>0.14000000000000001</v>
      </c>
      <c r="F66" s="19">
        <v>0.30127148125488373</v>
      </c>
      <c r="G66" s="32"/>
    </row>
    <row r="67" spans="1:10" ht="28.8" x14ac:dyDescent="0.3">
      <c r="A67" s="40"/>
      <c r="B67" s="7" t="s">
        <v>9</v>
      </c>
      <c r="C67" s="43" t="s">
        <v>50</v>
      </c>
      <c r="D67" s="48"/>
      <c r="E67" s="49"/>
      <c r="F67" s="50"/>
      <c r="G67" s="32">
        <v>4.6419404345997058E-3</v>
      </c>
    </row>
    <row r="68" spans="1:10" x14ac:dyDescent="0.3">
      <c r="A68" s="40"/>
      <c r="B68" s="7"/>
      <c r="C68" s="16" t="s">
        <v>25</v>
      </c>
      <c r="D68" s="13">
        <v>0</v>
      </c>
      <c r="E68" s="22">
        <v>0.38</v>
      </c>
      <c r="F68" s="19">
        <v>0.38</v>
      </c>
      <c r="G68" s="32"/>
    </row>
    <row r="69" spans="1:10" x14ac:dyDescent="0.3">
      <c r="A69" s="40"/>
      <c r="B69" s="7"/>
      <c r="C69" s="16" t="s">
        <v>26</v>
      </c>
      <c r="D69" s="13">
        <v>0</v>
      </c>
      <c r="E69" s="22">
        <v>0.38</v>
      </c>
      <c r="F69" s="19">
        <v>0.38</v>
      </c>
      <c r="G69" s="32"/>
    </row>
    <row r="70" spans="1:10" x14ac:dyDescent="0.3">
      <c r="A70" s="40"/>
      <c r="B70" s="7"/>
      <c r="C70" s="16" t="s">
        <v>27</v>
      </c>
      <c r="D70" s="13">
        <v>0</v>
      </c>
      <c r="E70" s="22">
        <v>0.38</v>
      </c>
      <c r="F70" s="19">
        <v>0.38</v>
      </c>
      <c r="G70" s="32"/>
    </row>
    <row r="71" spans="1:10" ht="15" thickBot="1" x14ac:dyDescent="0.35">
      <c r="A71" s="40"/>
      <c r="B71" s="7"/>
      <c r="C71" s="16" t="s">
        <v>28</v>
      </c>
      <c r="D71" s="13">
        <v>0</v>
      </c>
      <c r="E71" s="22">
        <v>0.38</v>
      </c>
      <c r="F71" s="19">
        <v>0.38</v>
      </c>
      <c r="G71" s="32"/>
    </row>
    <row r="72" spans="1:10" ht="39" customHeight="1" x14ac:dyDescent="0.3">
      <c r="A72" s="92" t="s">
        <v>55</v>
      </c>
      <c r="B72" s="93"/>
      <c r="C72" s="93"/>
      <c r="D72" s="93"/>
      <c r="E72" s="93"/>
      <c r="F72" s="93"/>
      <c r="G72" s="94"/>
    </row>
    <row r="73" spans="1:10" ht="28.5" customHeight="1" thickBot="1" x14ac:dyDescent="0.35">
      <c r="A73" s="89" t="s">
        <v>54</v>
      </c>
      <c r="B73" s="90"/>
      <c r="C73" s="90"/>
      <c r="D73" s="90"/>
      <c r="E73" s="90"/>
      <c r="F73" s="90"/>
      <c r="G73" s="91"/>
    </row>
    <row r="74" spans="1:10" ht="28.8" x14ac:dyDescent="0.3">
      <c r="A74" s="56"/>
      <c r="B74" s="57" t="s">
        <v>8</v>
      </c>
      <c r="C74" s="58" t="s">
        <v>49</v>
      </c>
      <c r="D74" s="59"/>
      <c r="E74" s="60"/>
      <c r="F74" s="61"/>
      <c r="G74" s="62">
        <v>4.1134437173543023E-3</v>
      </c>
    </row>
    <row r="75" spans="1:10" x14ac:dyDescent="0.3">
      <c r="A75" s="40"/>
      <c r="B75" s="7"/>
      <c r="C75" s="16" t="s">
        <v>23</v>
      </c>
      <c r="D75" s="13">
        <v>0.21347400230803712</v>
      </c>
      <c r="E75" s="45">
        <v>0.16</v>
      </c>
      <c r="F75" s="19">
        <v>0.33931816193875119</v>
      </c>
      <c r="G75" s="46"/>
    </row>
    <row r="76" spans="1:10" x14ac:dyDescent="0.3">
      <c r="A76" s="40"/>
      <c r="B76" s="7"/>
      <c r="C76" s="16" t="s">
        <v>22</v>
      </c>
      <c r="D76" s="13">
        <v>0</v>
      </c>
      <c r="E76" s="22">
        <v>0.47</v>
      </c>
      <c r="F76" s="19">
        <v>0.47</v>
      </c>
      <c r="G76" s="46"/>
      <c r="J76" s="15"/>
    </row>
    <row r="77" spans="1:10" x14ac:dyDescent="0.3">
      <c r="A77" s="40"/>
      <c r="B77" s="7" t="s">
        <v>30</v>
      </c>
      <c r="C77" s="43" t="s">
        <v>33</v>
      </c>
      <c r="D77" s="48"/>
      <c r="E77" s="49"/>
      <c r="F77" s="50"/>
      <c r="G77" s="32">
        <v>2.8127161370332205E-3</v>
      </c>
    </row>
    <row r="78" spans="1:10" x14ac:dyDescent="0.3">
      <c r="A78" s="40"/>
      <c r="B78" s="7"/>
      <c r="C78" s="16" t="s">
        <v>23</v>
      </c>
      <c r="D78" s="13">
        <v>0.21347400230803712</v>
      </c>
      <c r="E78" s="45">
        <v>0.15</v>
      </c>
      <c r="F78" s="19">
        <v>0.33145290196183158</v>
      </c>
      <c r="G78" s="44"/>
      <c r="J78" s="15"/>
    </row>
    <row r="79" spans="1:10" x14ac:dyDescent="0.3">
      <c r="A79" s="31"/>
      <c r="B79" s="5"/>
      <c r="C79" s="16" t="s">
        <v>18</v>
      </c>
      <c r="D79" s="13">
        <v>5.0855531702717914E-2</v>
      </c>
      <c r="E79" s="22">
        <v>0.04</v>
      </c>
      <c r="F79" s="19">
        <v>8.8821310434609196E-2</v>
      </c>
      <c r="G79" s="32"/>
    </row>
    <row r="80" spans="1:10" x14ac:dyDescent="0.3">
      <c r="A80" s="31"/>
      <c r="B80" s="5"/>
      <c r="C80" s="16" t="s">
        <v>20</v>
      </c>
      <c r="D80" s="13">
        <v>0.10109445856256781</v>
      </c>
      <c r="E80" s="22">
        <v>0.04</v>
      </c>
      <c r="F80" s="19">
        <v>0.13705068022006509</v>
      </c>
      <c r="G80" s="32"/>
    </row>
    <row r="81" spans="1:13" x14ac:dyDescent="0.3">
      <c r="A81" s="31"/>
      <c r="B81" s="5"/>
      <c r="C81" s="16" t="s">
        <v>17</v>
      </c>
      <c r="D81" s="13">
        <v>0.17148650738388041</v>
      </c>
      <c r="E81" s="22">
        <v>0.04</v>
      </c>
      <c r="F81" s="19">
        <v>0.20462704708852519</v>
      </c>
      <c r="G81" s="32"/>
      <c r="M81" s="21"/>
    </row>
    <row r="82" spans="1:13" x14ac:dyDescent="0.3">
      <c r="A82" s="31"/>
      <c r="B82" s="5"/>
      <c r="C82" s="16" t="s">
        <v>35</v>
      </c>
      <c r="D82" s="13">
        <v>0.23087445329387873</v>
      </c>
      <c r="E82" s="22">
        <v>0.04</v>
      </c>
      <c r="F82" s="19">
        <v>0.2616394751621236</v>
      </c>
      <c r="G82" s="32"/>
    </row>
    <row r="83" spans="1:13" x14ac:dyDescent="0.3">
      <c r="A83" s="31"/>
      <c r="B83" s="5"/>
      <c r="C83" s="16" t="s">
        <v>19</v>
      </c>
      <c r="D83" s="13">
        <v>6.7067823076413235E-3</v>
      </c>
      <c r="E83" s="22">
        <v>0.02</v>
      </c>
      <c r="F83" s="19">
        <v>2.6572646661488501E-2</v>
      </c>
      <c r="G83" s="32"/>
    </row>
    <row r="84" spans="1:13" x14ac:dyDescent="0.3">
      <c r="A84" s="31"/>
      <c r="B84" s="5"/>
      <c r="C84" s="16" t="s">
        <v>39</v>
      </c>
      <c r="D84" s="13">
        <v>0.18752497820335318</v>
      </c>
      <c r="E84" s="22">
        <v>0.13</v>
      </c>
      <c r="F84" s="19">
        <v>0.28999999999999998</v>
      </c>
      <c r="G84" s="32"/>
    </row>
    <row r="85" spans="1:13" ht="28.8" x14ac:dyDescent="0.3">
      <c r="A85" s="40"/>
      <c r="B85" s="7" t="s">
        <v>10</v>
      </c>
      <c r="C85" s="43" t="s">
        <v>51</v>
      </c>
      <c r="D85" s="48"/>
      <c r="E85" s="49"/>
      <c r="F85" s="50"/>
      <c r="G85" s="32">
        <v>1.1209126078024561E-2</v>
      </c>
    </row>
    <row r="86" spans="1:13" x14ac:dyDescent="0.3">
      <c r="A86" s="40"/>
      <c r="B86" s="7"/>
      <c r="C86" s="16" t="s">
        <v>18</v>
      </c>
      <c r="D86" s="13">
        <v>5.0855531702717914E-2</v>
      </c>
      <c r="E86" s="22">
        <v>0.31</v>
      </c>
      <c r="F86" s="19">
        <v>0.3450903168748754</v>
      </c>
      <c r="G86" s="32"/>
    </row>
    <row r="87" spans="1:13" x14ac:dyDescent="0.3">
      <c r="A87" s="40"/>
      <c r="B87" s="7"/>
      <c r="C87" s="16" t="s">
        <v>17</v>
      </c>
      <c r="D87" s="13">
        <v>0.17148650738388041</v>
      </c>
      <c r="E87" s="22">
        <v>0.23</v>
      </c>
      <c r="F87" s="19">
        <v>0.36204461068558791</v>
      </c>
      <c r="G87" s="32"/>
    </row>
    <row r="88" spans="1:13" x14ac:dyDescent="0.3">
      <c r="A88" s="40"/>
      <c r="B88" s="7"/>
      <c r="C88" s="16" t="s">
        <v>19</v>
      </c>
      <c r="D88" s="13">
        <v>6.7067823076413235E-3</v>
      </c>
      <c r="E88" s="22">
        <v>0.36</v>
      </c>
      <c r="F88" s="19">
        <v>0.36429234067689048</v>
      </c>
      <c r="G88" s="32"/>
    </row>
    <row r="89" spans="1:13" ht="28.8" x14ac:dyDescent="0.3">
      <c r="A89" s="40"/>
      <c r="B89" s="7" t="s">
        <v>11</v>
      </c>
      <c r="C89" s="43" t="s">
        <v>52</v>
      </c>
      <c r="D89" s="48"/>
      <c r="E89" s="49"/>
      <c r="F89" s="50"/>
      <c r="G89" s="32">
        <v>4.7640967618260144E-3</v>
      </c>
    </row>
    <row r="90" spans="1:13" x14ac:dyDescent="0.3">
      <c r="A90" s="40"/>
      <c r="B90" s="7"/>
      <c r="C90" s="16" t="s">
        <v>25</v>
      </c>
      <c r="D90" s="13">
        <v>0</v>
      </c>
      <c r="E90" s="22">
        <v>0.39</v>
      </c>
      <c r="F90" s="19">
        <v>0.39</v>
      </c>
      <c r="G90" s="32"/>
    </row>
    <row r="91" spans="1:13" x14ac:dyDescent="0.3">
      <c r="A91" s="40"/>
      <c r="B91" s="7"/>
      <c r="C91" s="16" t="s">
        <v>26</v>
      </c>
      <c r="D91" s="13">
        <v>0</v>
      </c>
      <c r="E91" s="22">
        <v>0.39</v>
      </c>
      <c r="F91" s="19">
        <v>0.39</v>
      </c>
      <c r="G91" s="32"/>
    </row>
    <row r="92" spans="1:13" x14ac:dyDescent="0.3">
      <c r="A92" s="40"/>
      <c r="B92" s="7"/>
      <c r="C92" s="16" t="s">
        <v>27</v>
      </c>
      <c r="D92" s="13">
        <v>0</v>
      </c>
      <c r="E92" s="22">
        <v>0.39</v>
      </c>
      <c r="F92" s="19">
        <v>0.39</v>
      </c>
      <c r="G92" s="32"/>
    </row>
    <row r="93" spans="1:13" x14ac:dyDescent="0.3">
      <c r="A93" s="40"/>
      <c r="B93" s="7"/>
      <c r="C93" s="16" t="s">
        <v>28</v>
      </c>
      <c r="D93" s="13">
        <v>0</v>
      </c>
      <c r="E93" s="22">
        <v>0.39</v>
      </c>
      <c r="F93" s="19">
        <v>0.39</v>
      </c>
      <c r="G93" s="32"/>
    </row>
    <row r="94" spans="1:13" ht="28.8" x14ac:dyDescent="0.3">
      <c r="A94" s="40"/>
      <c r="B94" s="7" t="s">
        <v>12</v>
      </c>
      <c r="C94" s="43" t="s">
        <v>56</v>
      </c>
      <c r="D94" s="48"/>
      <c r="E94" s="49"/>
      <c r="F94" s="50"/>
      <c r="G94" s="32">
        <v>2.7448636043414221E-3</v>
      </c>
    </row>
    <row r="95" spans="1:13" x14ac:dyDescent="0.3">
      <c r="A95" s="40"/>
      <c r="B95" s="7"/>
      <c r="C95" s="16" t="s">
        <v>23</v>
      </c>
      <c r="D95" s="13">
        <v>0.21347400230803712</v>
      </c>
      <c r="E95" s="45">
        <v>0.1</v>
      </c>
      <c r="F95" s="19">
        <v>0.2921266020772334</v>
      </c>
      <c r="G95" s="32"/>
    </row>
    <row r="96" spans="1:13" ht="15" thickBot="1" x14ac:dyDescent="0.35">
      <c r="A96" s="41"/>
      <c r="B96" s="42"/>
      <c r="C96" s="35" t="s">
        <v>22</v>
      </c>
      <c r="D96" s="36">
        <v>0</v>
      </c>
      <c r="E96" s="37">
        <v>0.33</v>
      </c>
      <c r="F96" s="38">
        <v>0.33</v>
      </c>
      <c r="G96" s="39"/>
    </row>
    <row r="97" spans="1:9" ht="15" customHeight="1" thickBot="1" x14ac:dyDescent="0.35">
      <c r="A97" s="63"/>
      <c r="B97" s="9"/>
      <c r="C97" s="8"/>
      <c r="D97" s="14"/>
      <c r="E97" s="23"/>
      <c r="F97" s="20"/>
      <c r="G97" s="64"/>
    </row>
    <row r="98" spans="1:9" s="54" customFormat="1" ht="18.600000000000001" thickTop="1" x14ac:dyDescent="0.35">
      <c r="A98" s="65" t="s">
        <v>53</v>
      </c>
      <c r="B98" s="66"/>
      <c r="C98" s="67"/>
      <c r="D98" s="68"/>
      <c r="E98" s="68"/>
      <c r="F98" s="69"/>
      <c r="G98" s="70">
        <f>SUM(G3,G5,G15,G25,G38)</f>
        <v>0.72638318950712799</v>
      </c>
      <c r="I98" s="55"/>
    </row>
    <row r="99" spans="1:9" x14ac:dyDescent="0.3">
      <c r="A99" s="71"/>
      <c r="B99" s="6"/>
      <c r="C99" s="4"/>
      <c r="D99" s="22"/>
      <c r="E99" s="22"/>
      <c r="F99" s="72"/>
      <c r="G99" s="32"/>
    </row>
    <row r="100" spans="1:9" ht="39" customHeight="1" x14ac:dyDescent="0.3">
      <c r="A100" s="86" t="s">
        <v>55</v>
      </c>
      <c r="B100" s="87"/>
      <c r="C100" s="87"/>
      <c r="D100" s="87"/>
      <c r="E100" s="87"/>
      <c r="F100" s="87"/>
      <c r="G100" s="88"/>
    </row>
    <row r="101" spans="1:9" ht="28.5" customHeight="1" thickBot="1" x14ac:dyDescent="0.35">
      <c r="A101" s="89" t="s">
        <v>54</v>
      </c>
      <c r="B101" s="90"/>
      <c r="C101" s="90"/>
      <c r="D101" s="90"/>
      <c r="E101" s="90"/>
      <c r="F101" s="90"/>
      <c r="G101" s="91"/>
    </row>
  </sheetData>
  <mergeCells count="7">
    <mergeCell ref="A1:G1"/>
    <mergeCell ref="A100:G100"/>
    <mergeCell ref="A101:G101"/>
    <mergeCell ref="A36:G36"/>
    <mergeCell ref="A37:G37"/>
    <mergeCell ref="A72:G72"/>
    <mergeCell ref="A73:G73"/>
  </mergeCells>
  <printOptions horizontalCentered="1" gridLines="1"/>
  <pageMargins left="0.25" right="0.25" top="0.75" bottom="0.75" header="0.3" footer="0.3"/>
  <pageSetup orientation="portrait" r:id="rId1"/>
  <headerFooter>
    <oddFooter>&amp;C&amp;"-,Italic"&amp;9Page &amp;P of &amp;N</oddFooter>
  </headerFooter>
  <rowBreaks count="2" manualBreakCount="2">
    <brk id="37" max="16383" man="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70% Scenario</vt:lpstr>
      <vt:lpstr>'70% Scenario'!Print_Titles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Reed, Bill</dc:creator>
  <cp:lastModifiedBy>Erzen, Alex</cp:lastModifiedBy>
  <cp:lastPrinted>2015-03-31T17:58:05Z</cp:lastPrinted>
  <dcterms:created xsi:type="dcterms:W3CDTF">2015-02-02T17:57:18Z</dcterms:created>
  <dcterms:modified xsi:type="dcterms:W3CDTF">2015-06-19T19:51:38Z</dcterms:modified>
</cp:coreProperties>
</file>