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kc1-my.sharepoint.com/personal/alarson_kingcounty_gov/Documents/Desktop/Youth Career Pathways Research/"/>
    </mc:Choice>
  </mc:AlternateContent>
  <xr:revisionPtr revIDLastSave="0" documentId="8_{73963838-6EC5-468A-AD01-DEC625011D9A}" xr6:coauthVersionLast="47" xr6:coauthVersionMax="47" xr10:uidLastSave="{00000000-0000-0000-0000-000000000000}"/>
  <bookViews>
    <workbookView xWindow="-28920" yWindow="-3885" windowWidth="29040" windowHeight="15840" activeTab="1" xr2:uid="{60BD7A0B-D1FE-4262-B3E3-EABE6AAF7FE1}"/>
  </bookViews>
  <sheets>
    <sheet name="INSTRUCTIONS" sheetId="6" r:id="rId1"/>
    <sheet name="SUMMARY BUDGET" sheetId="1" r:id="rId2"/>
  </sheets>
  <externalReferences>
    <externalReference r:id="rId3"/>
    <externalReference r:id="rId4"/>
    <externalReference r:id="rId5"/>
    <externalReference r:id="rId6"/>
    <externalReference r:id="rId7"/>
  </externalReferences>
  <definedNames>
    <definedName name="ACTIVITY_OUTCOMES">'[1]KING COUNTY PROGRAM DETAILS'!$D$17:$D$26</definedName>
    <definedName name="ACTIVITY_OUTPUTS">'[1]KING COUNTY PROGRAM DETAILS'!$F$17:$F$22</definedName>
    <definedName name="ADOPTED">'[2]Proposed vs Adopted'!$B$6:$P$134</definedName>
    <definedName name="Agency_Applicants">#REF!</definedName>
    <definedName name="Agency_Common_Name">#REF!</definedName>
    <definedName name="Appropriation">'[3]2ND Q Appropriation'!$D$2:$H$136</definedName>
    <definedName name="APPROVED_BUDGET_PSB" localSheetId="0">INSTRUCTIONS!#REF!</definedName>
    <definedName name="APPROVED_BUDGET_PSB">'SUMMARY BUDGET'!$C$22:$C$24</definedName>
    <definedName name="Budget">'[4]Capital Tracker'!$G$4:$G$18</definedName>
    <definedName name="CAPITAL">'[4]2021-2022 Adopted Index'!$B$138:$K$170</definedName>
    <definedName name="CapitalMetadata">'[2]2021-2022 METADATA ORIGINAL'!$A$146:$N$195</definedName>
    <definedName name="Essbase">'[5]Exec Final Appro'!$B$11:$P$30</definedName>
    <definedName name="Expense_Categories_PSB" localSheetId="0">INSTRUCTIONS!#REF!</definedName>
    <definedName name="Expense_Categories_PSB">'SUMMARY BUDGET'!$B$22:$B$24</definedName>
    <definedName name="Expense_Types">'[1]KING COUNTY PROGRAM DETAILS'!$B$17:$B$33</definedName>
    <definedName name="Frequency_Type">'[1]KING COUNTY PROGRAM DETAILS'!$J$17:$J$22</definedName>
    <definedName name="HTML_CodePage" hidden="1">1252</definedName>
    <definedName name="HTML_Control" hidden="1">{"'CXBook'!$A$1:$G$54"}</definedName>
    <definedName name="HTML_Description" hidden="1">""</definedName>
    <definedName name="HTML_Email" hidden="1">""</definedName>
    <definedName name="HTML_Header" hidden="1">"Expenditures by Appropriation Unit CX"</definedName>
    <definedName name="HTML_LastUpdate" hidden="1">"10/13/1999"</definedName>
    <definedName name="HTML_LineAfter" hidden="1">FALSE</definedName>
    <definedName name="HTML_LineBefore" hidden="1">FALSE</definedName>
    <definedName name="HTML_Name" hidden="1">"Mardi Spahr"</definedName>
    <definedName name="HTML_OBDlg2" hidden="1">TRUE</definedName>
    <definedName name="HTML_OBDlg4" hidden="1">TRUE</definedName>
    <definedName name="HTML_OS" hidden="1">0</definedName>
    <definedName name="HTML_PathFile" hidden="1">"O:\WEBPAGES\00PROP\BOOK\TABLES\ExpendbyAppropCX.htm"</definedName>
    <definedName name="HTML_Title" hidden="1">"ExpendbyApprop"</definedName>
    <definedName name="Index">'[4]2021-2022 Adopted Index'!$B$5:$K$133</definedName>
    <definedName name="INTERNAL_EXTERNAL">[1]Lists!$C$23:$C$26</definedName>
    <definedName name="Metadata">'[2]2021-2022 METADATA ORIGINAL'!$A$6:$M$140</definedName>
    <definedName name="_xlnm.Print_Area" localSheetId="0">INSTRUCTIONS!$B$2:$D$48</definedName>
    <definedName name="_xlnm.Print_Titles" localSheetId="1">'SUMMARY BUDGET'!$25:$25</definedName>
    <definedName name="PROGRAM_INFO">'[1]KING COUNTY PROGRAM DETAILS'!$D$5:$D$11</definedName>
    <definedName name="Program_POC">'[1]KING COUNTY PROGRAM DETAILS'!$J$5:$J$8</definedName>
    <definedName name="Report_Type">'[1]KING COUNTY PROGRAM DETAILS'!$L$17:$L$20</definedName>
    <definedName name="Request_Type">'[1]KING COUNTY PROGRAM DETAILS'!$H$17:$H$20</definedName>
    <definedName name="Site_Type">#REF!</definedName>
    <definedName name="Status">'[4]Capital Tracker'!$Q$4:$Q$18</definedName>
    <definedName name="Strateg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G39" i="1"/>
  <c r="G33" i="1"/>
  <c r="D37" i="1"/>
  <c r="G78" i="1"/>
  <c r="G77" i="1"/>
  <c r="G76" i="1"/>
  <c r="G72" i="1"/>
  <c r="G71" i="1"/>
  <c r="G70" i="1"/>
  <c r="G69" i="1"/>
  <c r="G66" i="1"/>
  <c r="G65" i="1"/>
  <c r="G64" i="1"/>
  <c r="G63" i="1"/>
  <c r="G60" i="1"/>
  <c r="G59" i="1"/>
  <c r="G58" i="1"/>
  <c r="G57" i="1"/>
  <c r="G54" i="1"/>
  <c r="G53" i="1"/>
  <c r="G52" i="1"/>
  <c r="G51" i="1"/>
  <c r="G48" i="1"/>
  <c r="G47" i="1"/>
  <c r="G46" i="1"/>
  <c r="G45" i="1"/>
  <c r="G42" i="1"/>
  <c r="G41" i="1"/>
  <c r="G36" i="1"/>
  <c r="G35" i="1"/>
  <c r="G34" i="1"/>
  <c r="G55" i="1"/>
  <c r="I18" i="1" s="1"/>
  <c r="G30" i="1"/>
  <c r="G31" i="1"/>
  <c r="G29" i="1"/>
  <c r="G28" i="1"/>
  <c r="G27" i="1"/>
  <c r="F79" i="1"/>
  <c r="F73" i="1"/>
  <c r="F67" i="1"/>
  <c r="F61" i="1"/>
  <c r="F55" i="1"/>
  <c r="F49" i="1"/>
  <c r="F43" i="1"/>
  <c r="E61" i="1"/>
  <c r="D61" i="1"/>
  <c r="E55" i="1"/>
  <c r="D55" i="1"/>
  <c r="E49" i="1"/>
  <c r="D49" i="1"/>
  <c r="E73" i="1"/>
  <c r="D73" i="1"/>
  <c r="E67" i="1"/>
  <c r="D67" i="1"/>
  <c r="D79" i="1"/>
  <c r="D43" i="1"/>
  <c r="E37" i="1"/>
  <c r="F37" i="1"/>
  <c r="E43" i="1" l="1"/>
  <c r="D80" i="1"/>
  <c r="G37" i="1"/>
  <c r="G49" i="1"/>
  <c r="I17" i="1" s="1"/>
  <c r="K17" i="1" s="1"/>
  <c r="G67" i="1"/>
  <c r="I20" i="1" s="1"/>
  <c r="G43" i="1"/>
  <c r="I16" i="1" s="1"/>
  <c r="K16" i="1" s="1"/>
  <c r="G61" i="1"/>
  <c r="I19" i="1" s="1"/>
  <c r="K19" i="1" s="1"/>
  <c r="G73" i="1"/>
  <c r="I21" i="1" s="1"/>
  <c r="K21" i="1" s="1"/>
  <c r="J23" i="1"/>
  <c r="F80" i="1"/>
  <c r="K18" i="1"/>
  <c r="K15" i="1" l="1"/>
  <c r="K20" i="1"/>
  <c r="E79" i="1" l="1"/>
  <c r="E80" i="1" s="1"/>
  <c r="G75" i="1"/>
  <c r="G79" i="1" s="1"/>
  <c r="I22" i="1" l="1"/>
  <c r="G80" i="1"/>
  <c r="K22" i="1" l="1"/>
  <c r="K23" i="1" s="1"/>
  <c r="I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Larson, Andrew</author>
  </authors>
  <commentList>
    <comment ref="B72" authorId="0" shapeId="0" xr:uid="{0279086D-90CB-40A8-9DB5-8F19EEC31CE0}">
      <text>
        <r>
          <rPr>
            <b/>
            <sz val="9"/>
            <color indexed="81"/>
            <rFont val="Tahoma"/>
            <charset val="1"/>
          </rPr>
          <t>Larson, Andrew:</t>
        </r>
        <r>
          <rPr>
            <sz val="9"/>
            <color indexed="81"/>
            <rFont val="Tahoma"/>
            <charset val="1"/>
          </rPr>
          <t xml:space="preserve">
*If applicable (see RFP Section C. Scope of Work, Financial Assistance)</t>
        </r>
      </text>
    </comment>
  </commentList>
</comments>
</file>

<file path=xl/sharedStrings.xml><?xml version="1.0" encoding="utf-8"?>
<sst xmlns="http://schemas.openxmlformats.org/spreadsheetml/2006/main" count="101" uniqueCount="85">
  <si>
    <t>BUDGET APPLICATION DIRECTIONS AND INSTRUCTIONS</t>
  </si>
  <si>
    <t xml:space="preserve">Applicant Directions: Complete all GREEN CELLS on the SUMMARY BUDGET  and the DETAILED BUDGET  for each of Application Budget Excel file. Complete the GREEN BOXES in the Application Budget Narrative Word File. Save the two documents and submit both required documents with your application. </t>
  </si>
  <si>
    <t>REQUIRED DOCUMENTATION</t>
  </si>
  <si>
    <t xml:space="preserve"> ARPA CLFR PSB Application Budget (Excel File)  </t>
  </si>
  <si>
    <t>INSTRUCTIONS</t>
  </si>
  <si>
    <r>
      <t xml:space="preserve">1.  </t>
    </r>
    <r>
      <rPr>
        <sz val="11"/>
        <rFont val="Calibri"/>
        <family val="2"/>
        <scheme val="minor"/>
      </rPr>
      <t>The Budget must be submitted with visible formulas and references and must be broken out by project period, including itemization of the requested ARPA CLFR PSB grant award and other funding sources for the program amounts. Files must not contain any hidden or otherwise inaccessible cells.   </t>
    </r>
  </si>
  <si>
    <r>
      <t xml:space="preserve">2.  </t>
    </r>
    <r>
      <rPr>
        <sz val="11"/>
        <rFont val="Calibri"/>
        <family val="2"/>
        <scheme val="minor"/>
      </rPr>
      <t xml:space="preserve">The Budget must contain sufficient detail to allow King County to understand the proposed costs. The Applicant must ensure the budgeted costs address King County reporting and other compliance requirements set forth in this grant solicitation. </t>
    </r>
  </si>
  <si>
    <r>
      <t xml:space="preserve">3.  </t>
    </r>
    <r>
      <rPr>
        <sz val="11"/>
        <rFont val="Calibri"/>
        <family val="2"/>
        <scheme val="minor"/>
      </rPr>
      <t>The Budget must include the following, at a minimum: </t>
    </r>
  </si>
  <si>
    <r>
      <t>-- Summary Budget</t>
    </r>
    <r>
      <rPr>
        <sz val="11"/>
        <rFont val="Calibri"/>
        <family val="2"/>
      </rPr>
      <t>, inclusive of all program costs (federal and non-federal), broken out by pre-filled specified major budget category and by pre-filled specified grant periods for activities implemented by the Applicant and any potential sub-applicants for the entire period of the program.  </t>
    </r>
  </si>
  <si>
    <r>
      <t>-- Detailed Budget</t>
    </r>
    <r>
      <rPr>
        <sz val="11"/>
        <rFont val="Calibri"/>
        <family val="2"/>
      </rPr>
      <t>, including a breakdown by provided grant period, sufficient to allow King County to determine that the costs represent a realistic and efficient use of funding to implement the applicant’s program and are allowable in accordance with the cost principles found in 2 CFR 200 Subpart E. </t>
    </r>
  </si>
  <si>
    <r>
      <t>4.</t>
    </r>
    <r>
      <rPr>
        <sz val="11"/>
        <rFont val="Calibri"/>
        <family val="2"/>
        <scheme val="minor"/>
      </rPr>
      <t xml:space="preserve">  The Detailed Budget must adhere to the following budget categories and provide the listed information, at a minimum: </t>
    </r>
  </si>
  <si>
    <r>
      <rPr>
        <b/>
        <i/>
        <sz val="11"/>
        <rFont val="Calibri"/>
        <family val="2"/>
        <scheme val="minor"/>
      </rPr>
      <t xml:space="preserve">Salaries and Benefits </t>
    </r>
    <r>
      <rPr>
        <i/>
        <sz val="11"/>
        <rFont val="Calibri"/>
        <family val="2"/>
        <scheme val="minor"/>
      </rPr>
      <t>-</t>
    </r>
    <r>
      <rPr>
        <b/>
        <sz val="11"/>
        <rFont val="Calibri"/>
        <family val="2"/>
        <scheme val="minor"/>
      </rPr>
      <t> </t>
    </r>
    <r>
      <rPr>
        <sz val="11"/>
        <rFont val="Calibri"/>
        <family val="2"/>
        <scheme val="minor"/>
      </rPr>
      <t>Must be proposed consistent with 2 CFR 200.430 Compensation - Personal Services and 2 CFR 200.431 Compensation - Fringe Benefits.  </t>
    </r>
  </si>
  <si>
    <t>-- The Applicant’s budget must include position title, salary rate, level of effort, and salary escalation factors for each position over the specified grant periods.  </t>
  </si>
  <si>
    <t>-- Benefits, when proposed, must be broken down by specific type and by position.  </t>
  </si>
  <si>
    <t>-- Applicants must explain all assumptions in the Budget Narrative.  </t>
  </si>
  <si>
    <t>-- The Budget Narrative must demonstrate that the proposed compensation is reasonable for the services rendered and consistent with what is paid for similar work in other activities of the applicant.  </t>
  </si>
  <si>
    <t>-- Applicants must provide their established written policies on personnel compensation.  If the Applicant’s written policies do not address a specific element of compensation that is being proposed, the Budget Narrative must describe the rationale used and supporting market research. </t>
  </si>
  <si>
    <r>
      <rPr>
        <b/>
        <i/>
        <sz val="11"/>
        <rFont val="Calibri"/>
        <family val="2"/>
        <scheme val="minor"/>
      </rPr>
      <t>Procurement or Rental of Goods (Equipment &amp; Supplies), Services, and Real Property</t>
    </r>
    <r>
      <rPr>
        <i/>
        <sz val="11"/>
        <rFont val="Calibri"/>
        <family val="2"/>
        <scheme val="minor"/>
      </rPr>
      <t xml:space="preserve"> –</t>
    </r>
    <r>
      <rPr>
        <b/>
        <sz val="11"/>
        <rFont val="Calibri"/>
        <family val="2"/>
        <scheme val="minor"/>
      </rPr>
      <t> </t>
    </r>
    <r>
      <rPr>
        <sz val="11"/>
        <rFont val="Calibri"/>
        <family val="2"/>
        <scheme val="minor"/>
      </rPr>
      <t>Must include information on estimated types of equipment, models, supplies and the cost per unit and quantity. The Budget Narrative must include the purpose of the equipment and supplies and the basis for the estimates.  The Budget Narrative must support the necessity of any rental costs and reasonableness in light of such factors as: rental costs of comparable property, if any; market conditions in the area; alternatives available; and the type, life expectancy, condition, and value of the property leased. </t>
    </r>
  </si>
  <si>
    <r>
      <rPr>
        <b/>
        <i/>
        <sz val="11"/>
        <rFont val="Calibri"/>
        <family val="2"/>
        <scheme val="minor"/>
      </rPr>
      <t xml:space="preserve">Subawards (if applicable) </t>
    </r>
    <r>
      <rPr>
        <i/>
        <sz val="11"/>
        <rFont val="Calibri"/>
        <family val="2"/>
        <scheme val="minor"/>
      </rPr>
      <t>– </t>
    </r>
    <r>
      <rPr>
        <sz val="11"/>
        <rFont val="Calibri"/>
        <family val="2"/>
        <scheme val="minor"/>
      </rPr>
      <t>Specify the budget for the portion of the program to be passed through to any subrecipients. See 2 CFR 200.330 for assistance in determining whether the sub-tier entity is a subrecipient or contractor. The subrecipient budgets must align with the same requirements as the Applicant’s budget. </t>
    </r>
  </si>
  <si>
    <t>Other Direct Costs – This may include other costs not elsewhere specified, such as report preparation costs, passports and visas fees, medical exams and inoculations, as well as any other miscellaneous costs which directly benefit the program proposed by the applicant. The applicant should indicate the subject, venue and duration of any proposed conferences and seminars, and their relationship to the objectives of the program, along with estimates of costs.  Otherwise, the narrative should be minimal. </t>
  </si>
  <si>
    <t>Indirect Costs - Applicants must indicate whether they are proposing indirect costs or will charge all costs directly.  In order to better understand indirect costs please see Subpart E of 2 CFR 200.414. The application must identify which approach they are requesting and provide the applicable supporting information.  Below are the most commonly used Indirect Cost Rate methods: </t>
  </si>
  <si>
    <t xml:space="preserve">KING COUNTY PROGRAM INFORMATION </t>
  </si>
  <si>
    <t xml:space="preserve">SUBRECIPIENT/CONTRACTOR INFORMATION </t>
  </si>
  <si>
    <t>King County Program ID:</t>
  </si>
  <si>
    <t>Organization Name:</t>
  </si>
  <si>
    <t>Funding Source:</t>
  </si>
  <si>
    <t>CLFR</t>
  </si>
  <si>
    <t>Contact Person Name:</t>
  </si>
  <si>
    <t>Division:</t>
  </si>
  <si>
    <t>PSB</t>
  </si>
  <si>
    <t>Contact Person Email:</t>
  </si>
  <si>
    <t>CFDA #:</t>
  </si>
  <si>
    <r>
      <rPr>
        <b/>
        <sz val="11"/>
        <color theme="1"/>
        <rFont val="Calibri"/>
        <family val="2"/>
        <scheme val="minor"/>
      </rPr>
      <t>Organization Address</t>
    </r>
    <r>
      <rPr>
        <sz val="11"/>
        <color theme="1"/>
        <rFont val="Calibri"/>
        <family val="2"/>
        <scheme val="minor"/>
      </rPr>
      <t>:</t>
    </r>
  </si>
  <si>
    <t>Address Line 2:</t>
  </si>
  <si>
    <t>King County Grant Manager:</t>
  </si>
  <si>
    <t>Full Program Name:</t>
  </si>
  <si>
    <t xml:space="preserve">King County Supplier #: </t>
  </si>
  <si>
    <t>CLFR Expenditure Category:</t>
  </si>
  <si>
    <t>PSB Contract #:</t>
  </si>
  <si>
    <t>CLFR Expenditure Sub-category:</t>
  </si>
  <si>
    <t xml:space="preserve">Grant/Contract Period: </t>
  </si>
  <si>
    <t>TOTAL GRANT SUMMARY BUDGET</t>
  </si>
  <si>
    <t>Eligible Expense Category</t>
  </si>
  <si>
    <t>Requested Funds</t>
  </si>
  <si>
    <t>Other Funding Sources</t>
  </si>
  <si>
    <t>Total Program Cost</t>
  </si>
  <si>
    <t>Salaries</t>
  </si>
  <si>
    <t>Fringe Benefits</t>
  </si>
  <si>
    <r>
      <t xml:space="preserve">Equipment </t>
    </r>
    <r>
      <rPr>
        <sz val="11"/>
        <color theme="1"/>
        <rFont val="Calibri"/>
        <family val="2"/>
        <scheme val="minor"/>
      </rPr>
      <t>(&gt; $5,000 per unit)</t>
    </r>
  </si>
  <si>
    <t>Supplies</t>
  </si>
  <si>
    <t xml:space="preserve">Subawards - Contracted Services </t>
  </si>
  <si>
    <t>Subawards - Subrecipients</t>
  </si>
  <si>
    <t>Other Direct Costs</t>
  </si>
  <si>
    <t>Indirect Costs</t>
  </si>
  <si>
    <t>DETAILED BUDGET BY EXPENSE CATEGORY</t>
  </si>
  <si>
    <t>Unit Definition</t>
  </si>
  <si>
    <t># of Units</t>
  </si>
  <si>
    <t>Unit Price</t>
  </si>
  <si>
    <t># of Months</t>
  </si>
  <si>
    <t>Total</t>
  </si>
  <si>
    <t>Notes</t>
  </si>
  <si>
    <t>Examples</t>
  </si>
  <si>
    <t>Position title</t>
  </si>
  <si>
    <t>Hrs/month</t>
  </si>
  <si>
    <t>Laptops</t>
  </si>
  <si>
    <t>units, one time</t>
  </si>
  <si>
    <t>Health insurance premium</t>
  </si>
  <si>
    <t>plans</t>
  </si>
  <si>
    <t>Wi-fi hotspots with data plans</t>
  </si>
  <si>
    <t>prepaid for the year, includes cost of the hotspots with a data plan</t>
  </si>
  <si>
    <t>Office supplies</t>
  </si>
  <si>
    <t>one time</t>
  </si>
  <si>
    <t>n/a</t>
  </si>
  <si>
    <t>Subtotal</t>
  </si>
  <si>
    <r>
      <t>Equipment</t>
    </r>
    <r>
      <rPr>
        <sz val="11"/>
        <color theme="1"/>
        <rFont val="Calibri"/>
        <family val="2"/>
        <scheme val="minor"/>
      </rPr>
      <t xml:space="preserve"> (&gt; $5,000 per unit)</t>
    </r>
  </si>
  <si>
    <t xml:space="preserve">TOTAL </t>
  </si>
  <si>
    <t>CSGER-PSB-YouthWDO</t>
  </si>
  <si>
    <t>Andrew Larson</t>
  </si>
  <si>
    <t>Career Pathways for Youth Affected by Gun Violence</t>
  </si>
  <si>
    <t>1: Public Health</t>
  </si>
  <si>
    <t>1.11: Community Violence Interventions</t>
  </si>
  <si>
    <t>Economic Impact Payments</t>
  </si>
  <si>
    <t>SAM.gov Unique Entity ID</t>
  </si>
  <si>
    <t>field worker, 9 months</t>
  </si>
  <si>
    <t>laptop purchases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</si>
</sst>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i/>
      <sz val="10"/>
      <color theme="1"/>
      <name val="Calibri"/>
      <family val="2"/>
      <scheme val="minor"/>
    </font>
    <font>
      <b/>
      <sz val="11"/>
      <name val="Calibri"/>
      <family val="2"/>
      <scheme val="minor"/>
    </font>
    <font>
      <b/>
      <sz val="12"/>
      <color theme="1"/>
      <name val="Calibri"/>
      <family val="2"/>
      <scheme val="minor"/>
    </font>
    <font>
      <sz val="11"/>
      <name val="Calibri"/>
      <family val="2"/>
    </font>
    <font>
      <sz val="11"/>
      <color rgb="FF4F81BD"/>
      <name val="Calibri"/>
      <family val="2"/>
      <scheme val="minor"/>
    </font>
    <font>
      <i/>
      <sz val="11"/>
      <name val="Calibri"/>
      <family val="2"/>
    </font>
    <font>
      <i/>
      <sz val="11"/>
      <name val="Calibri"/>
      <family val="2"/>
      <scheme val="minor"/>
    </font>
    <font>
      <b/>
      <sz val="11"/>
      <name val="Calibri"/>
      <family val="2"/>
    </font>
    <font>
      <b/>
      <i/>
      <sz val="11"/>
      <name val="Calibri"/>
      <family val="2"/>
      <scheme val="minor"/>
    </font>
    <font>
      <b/>
      <i/>
      <sz val="11"/>
      <color theme="1"/>
      <name val="Calibri"/>
      <family val="2"/>
      <scheme val="minor"/>
    </font>
    <font>
      <b/>
      <sz val="11"/>
      <color theme="8" tint="-0.249977111117893"/>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2" tint="-0.74999237037263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FF"/>
        <bgColor indexed="64"/>
      </patternFill>
    </fill>
  </fills>
  <borders count="7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theme="0" tint="-0.499984740745262"/>
      </bottom>
      <diagonal/>
    </border>
    <border>
      <left/>
      <right style="thin">
        <color indexed="64"/>
      </right>
      <top style="medium">
        <color indexed="64"/>
      </top>
      <bottom style="thin">
        <color indexed="64"/>
      </bottom>
      <diagonal/>
    </border>
    <border>
      <left style="medium">
        <color indexed="64"/>
      </left>
      <right/>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theme="0" tint="-0.499984740745262"/>
      </top>
      <bottom/>
      <diagonal/>
    </border>
    <border>
      <left style="medium">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theme="0" tint="-0.499984740745262"/>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theme="1" tint="0.34998626667073579"/>
      </bottom>
      <diagonal/>
    </border>
    <border>
      <left style="medium">
        <color indexed="64"/>
      </left>
      <right style="thin">
        <color indexed="64"/>
      </right>
      <top style="medium">
        <color indexed="64"/>
      </top>
      <bottom style="thin">
        <color theme="1" tint="0.34998626667073579"/>
      </bottom>
      <diagonal/>
    </border>
    <border>
      <left style="thin">
        <color indexed="64"/>
      </left>
      <right style="medium">
        <color indexed="64"/>
      </right>
      <top style="medium">
        <color indexed="64"/>
      </top>
      <bottom style="thin">
        <color theme="1" tint="0.34998626667073579"/>
      </bottom>
      <diagonal/>
    </border>
    <border>
      <left/>
      <right style="thin">
        <color indexed="64"/>
      </right>
      <top style="medium">
        <color indexed="64"/>
      </top>
      <bottom style="thin">
        <color theme="1" tint="0.34998626667073579"/>
      </bottom>
      <diagonal/>
    </border>
    <border>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style="medium">
        <color indexed="64"/>
      </left>
      <right/>
      <top style="thin">
        <color theme="1" tint="0.34998626667073579"/>
      </top>
      <bottom style="thin">
        <color theme="1" tint="0.34998626667073579"/>
      </bottom>
      <diagonal/>
    </border>
    <border>
      <left style="medium">
        <color indexed="64"/>
      </left>
      <right style="thin">
        <color indexed="64"/>
      </right>
      <top style="thin">
        <color theme="1" tint="0.34998626667073579"/>
      </top>
      <bottom style="thin">
        <color theme="1" tint="0.34998626667073579"/>
      </bottom>
      <diagonal/>
    </border>
    <border>
      <left style="thin">
        <color indexed="64"/>
      </left>
      <right style="medium">
        <color indexed="64"/>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medium">
        <color indexed="64"/>
      </right>
      <top style="thin">
        <color theme="1" tint="0.34998626667073579"/>
      </top>
      <bottom style="thin">
        <color theme="1" tint="0.34998626667073579"/>
      </bottom>
      <diagonal/>
    </border>
    <border>
      <left style="medium">
        <color indexed="64"/>
      </left>
      <right/>
      <top style="thin">
        <color theme="1" tint="0.34998626667073579"/>
      </top>
      <bottom style="medium">
        <color indexed="64"/>
      </bottom>
      <diagonal/>
    </border>
    <border>
      <left style="medium">
        <color indexed="64"/>
      </left>
      <right style="thin">
        <color indexed="64"/>
      </right>
      <top style="thin">
        <color theme="1" tint="0.34998626667073579"/>
      </top>
      <bottom style="medium">
        <color indexed="64"/>
      </bottom>
      <diagonal/>
    </border>
    <border>
      <left style="thin">
        <color indexed="64"/>
      </left>
      <right style="medium">
        <color indexed="64"/>
      </right>
      <top style="thin">
        <color theme="1" tint="0.34998626667073579"/>
      </top>
      <bottom style="medium">
        <color indexed="64"/>
      </bottom>
      <diagonal/>
    </border>
    <border>
      <left/>
      <right style="thin">
        <color indexed="64"/>
      </right>
      <top style="thin">
        <color theme="1" tint="0.34998626667073579"/>
      </top>
      <bottom style="medium">
        <color indexed="64"/>
      </bottom>
      <diagonal/>
    </border>
    <border>
      <left/>
      <right/>
      <top style="thin">
        <color theme="1" tint="0.34998626667073579"/>
      </top>
      <bottom style="medium">
        <color indexed="64"/>
      </bottom>
      <diagonal/>
    </border>
    <border>
      <left/>
      <right style="medium">
        <color indexed="64"/>
      </right>
      <top style="thin">
        <color theme="1" tint="0.34998626667073579"/>
      </top>
      <bottom style="medium">
        <color indexed="64"/>
      </bottom>
      <diagonal/>
    </border>
    <border>
      <left style="thin">
        <color indexed="64"/>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indexed="64"/>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theme="0" tint="-0.499984740745262"/>
      </top>
      <bottom style="thin">
        <color theme="0" tint="-0.499984740745262"/>
      </bottom>
      <diagonal/>
    </border>
    <border>
      <left style="medium">
        <color indexed="64"/>
      </left>
      <right/>
      <top style="thin">
        <color theme="1" tint="0.34998626667073579"/>
      </top>
      <bottom style="double">
        <color indexed="64"/>
      </bottom>
      <diagonal/>
    </border>
    <border>
      <left/>
      <right/>
      <top style="thin">
        <color theme="1" tint="0.34998626667073579"/>
      </top>
      <bottom style="double">
        <color indexed="64"/>
      </bottom>
      <diagonal/>
    </border>
    <border>
      <left/>
      <right style="medium">
        <color indexed="64"/>
      </right>
      <top style="thin">
        <color theme="1" tint="0.34998626667073579"/>
      </top>
      <bottom style="double">
        <color indexed="64"/>
      </bottom>
      <diagonal/>
    </border>
    <border>
      <left style="thin">
        <color theme="0" tint="-0.499984740745262"/>
      </left>
      <right/>
      <top style="thin">
        <color theme="1" tint="0.499984740745262"/>
      </top>
      <bottom/>
      <diagonal/>
    </border>
    <border>
      <left/>
      <right/>
      <top style="thin">
        <color theme="1" tint="0.499984740745262"/>
      </top>
      <bottom/>
      <diagonal/>
    </border>
    <border>
      <left/>
      <right style="thin">
        <color theme="0" tint="-0.499984740745262"/>
      </right>
      <top style="thin">
        <color theme="1" tint="0.499984740745262"/>
      </top>
      <bottom/>
      <diagonal/>
    </border>
    <border>
      <left style="thin">
        <color theme="0" tint="-0.499984740745262"/>
      </left>
      <right/>
      <top/>
      <bottom style="thin">
        <color theme="1" tint="0.499984740745262"/>
      </bottom>
      <diagonal/>
    </border>
    <border>
      <left/>
      <right/>
      <top/>
      <bottom style="thin">
        <color theme="1" tint="0.499984740745262"/>
      </bottom>
      <diagonal/>
    </border>
    <border>
      <left/>
      <right style="thin">
        <color theme="0" tint="-0.499984740745262"/>
      </right>
      <top/>
      <bottom style="thin">
        <color theme="1" tint="0.499984740745262"/>
      </bottom>
      <diagonal/>
    </border>
  </borders>
  <cellStyleXfs count="2">
    <xf numFmtId="0" fontId="0" fillId="0" borderId="0"/>
    <xf numFmtId="44" fontId="1" fillId="0" borderId="0" applyFont="0" applyFill="0" applyBorder="0" applyAlignment="0" applyProtection="0"/>
  </cellStyleXfs>
  <cellXfs count="161">
    <xf numFmtId="0" fontId="0" fillId="0" borderId="0" xfId="0"/>
    <xf numFmtId="0" fontId="3" fillId="0" borderId="0" xfId="0" applyFont="1"/>
    <xf numFmtId="0" fontId="3" fillId="0" borderId="0" xfId="0" applyFont="1" applyAlignment="1">
      <alignment horizontal="right"/>
    </xf>
    <xf numFmtId="0" fontId="0" fillId="0" borderId="0" xfId="0" applyBorder="1"/>
    <xf numFmtId="0" fontId="9" fillId="0" borderId="0" xfId="0" applyFont="1" applyBorder="1" applyAlignment="1">
      <alignment horizontal="left" vertical="center" wrapText="1" indent="3"/>
    </xf>
    <xf numFmtId="0" fontId="10" fillId="0" borderId="0" xfId="0" applyFont="1" applyBorder="1" applyAlignment="1">
      <alignment horizontal="left" vertical="center" wrapText="1" indent="4"/>
    </xf>
    <xf numFmtId="0" fontId="10" fillId="0" borderId="0" xfId="0" applyFont="1" applyBorder="1" applyAlignment="1">
      <alignment horizontal="left" vertical="center" wrapText="1"/>
    </xf>
    <xf numFmtId="0" fontId="10" fillId="0" borderId="0" xfId="0" applyFont="1" applyBorder="1" applyAlignment="1">
      <alignment horizontal="left" vertical="center" wrapText="1" indent="2"/>
    </xf>
    <xf numFmtId="0" fontId="2" fillId="2" borderId="0" xfId="0" applyFont="1" applyFill="1" applyProtection="1"/>
    <xf numFmtId="0" fontId="4" fillId="2" borderId="0" xfId="0" applyFont="1" applyFill="1" applyProtection="1"/>
    <xf numFmtId="0" fontId="0" fillId="0" borderId="0" xfId="0" applyProtection="1"/>
    <xf numFmtId="0" fontId="3" fillId="0" borderId="0" xfId="0" applyFont="1" applyProtection="1"/>
    <xf numFmtId="0" fontId="3" fillId="0" borderId="0" xfId="0" applyFont="1" applyAlignment="1" applyProtection="1">
      <alignment wrapText="1"/>
    </xf>
    <xf numFmtId="0" fontId="0" fillId="0" borderId="0" xfId="0" applyAlignment="1" applyProtection="1">
      <alignment wrapText="1"/>
    </xf>
    <xf numFmtId="0" fontId="2" fillId="2" borderId="0" xfId="0" applyFont="1" applyFill="1" applyAlignment="1" applyProtection="1"/>
    <xf numFmtId="0" fontId="8" fillId="0" borderId="32" xfId="0" applyFont="1" applyBorder="1" applyAlignment="1" applyProtection="1">
      <alignment horizontal="left"/>
    </xf>
    <xf numFmtId="0" fontId="3" fillId="0" borderId="22" xfId="0" applyFont="1" applyBorder="1" applyAlignment="1" applyProtection="1">
      <protection locked="0"/>
    </xf>
    <xf numFmtId="0" fontId="15" fillId="0" borderId="6" xfId="0" applyFont="1" applyBorder="1" applyAlignment="1" applyProtection="1">
      <alignment horizontal="right"/>
      <protection locked="0"/>
    </xf>
    <xf numFmtId="0" fontId="3" fillId="0" borderId="5" xfId="0" applyFont="1" applyBorder="1" applyAlignment="1" applyProtection="1">
      <protection locked="0"/>
    </xf>
    <xf numFmtId="0" fontId="7" fillId="3" borderId="10" xfId="0" applyFont="1" applyFill="1" applyBorder="1" applyAlignment="1" applyProtection="1">
      <alignment wrapText="1"/>
    </xf>
    <xf numFmtId="0" fontId="7" fillId="3" borderId="14" xfId="0" applyFont="1" applyFill="1" applyBorder="1" applyAlignment="1" applyProtection="1">
      <alignment wrapText="1"/>
    </xf>
    <xf numFmtId="0" fontId="7" fillId="3" borderId="14" xfId="0" applyFont="1" applyFill="1" applyBorder="1" applyAlignment="1" applyProtection="1">
      <alignment horizontal="center" wrapText="1"/>
    </xf>
    <xf numFmtId="0" fontId="7" fillId="3" borderId="15" xfId="0" applyFont="1" applyFill="1" applyBorder="1" applyAlignment="1" applyProtection="1">
      <alignment horizontal="center" wrapText="1"/>
    </xf>
    <xf numFmtId="0" fontId="7" fillId="3" borderId="34" xfId="0" applyFont="1" applyFill="1" applyBorder="1" applyAlignment="1" applyProtection="1">
      <alignment horizontal="center" wrapText="1"/>
    </xf>
    <xf numFmtId="0" fontId="7" fillId="3" borderId="39" xfId="0" applyFont="1" applyFill="1" applyBorder="1" applyAlignment="1" applyProtection="1">
      <alignment wrapText="1"/>
    </xf>
    <xf numFmtId="0" fontId="7" fillId="3" borderId="40" xfId="0" applyFont="1" applyFill="1" applyBorder="1" applyAlignment="1" applyProtection="1">
      <alignment wrapText="1"/>
    </xf>
    <xf numFmtId="0" fontId="7" fillId="3" borderId="41" xfId="0" applyFont="1" applyFill="1" applyBorder="1" applyAlignment="1" applyProtection="1">
      <alignment wrapText="1"/>
    </xf>
    <xf numFmtId="0" fontId="5" fillId="3" borderId="45" xfId="0" applyFont="1" applyFill="1" applyBorder="1" applyAlignment="1" applyProtection="1">
      <alignment horizontal="left" wrapText="1" indent="1"/>
    </xf>
    <xf numFmtId="0" fontId="5" fillId="3" borderId="46" xfId="0" applyFont="1" applyFill="1" applyBorder="1" applyAlignment="1" applyProtection="1">
      <alignment wrapText="1"/>
    </xf>
    <xf numFmtId="44" fontId="5" fillId="3" borderId="47" xfId="1" applyFont="1" applyFill="1" applyBorder="1" applyAlignment="1" applyProtection="1">
      <alignment wrapText="1"/>
    </xf>
    <xf numFmtId="44" fontId="5" fillId="3" borderId="47" xfId="0" applyNumberFormat="1" applyFont="1" applyFill="1" applyBorder="1" applyAlignment="1" applyProtection="1">
      <alignment wrapText="1"/>
    </xf>
    <xf numFmtId="0" fontId="5" fillId="3" borderId="51" xfId="0" applyFont="1" applyFill="1" applyBorder="1" applyAlignment="1" applyProtection="1">
      <alignment horizontal="left" wrapText="1" indent="1"/>
    </xf>
    <xf numFmtId="0" fontId="5" fillId="3" borderId="52" xfId="0" applyFont="1" applyFill="1" applyBorder="1" applyAlignment="1" applyProtection="1">
      <alignment wrapText="1"/>
    </xf>
    <xf numFmtId="44" fontId="5" fillId="3" borderId="53" xfId="1" applyFont="1" applyFill="1" applyBorder="1" applyAlignment="1" applyProtection="1">
      <alignment wrapText="1"/>
    </xf>
    <xf numFmtId="44" fontId="5" fillId="3" borderId="53" xfId="0" applyNumberFormat="1" applyFont="1" applyFill="1" applyBorder="1" applyAlignment="1" applyProtection="1">
      <alignment wrapText="1"/>
    </xf>
    <xf numFmtId="0" fontId="7" fillId="3" borderId="40" xfId="0" applyFont="1" applyFill="1" applyBorder="1" applyAlignment="1" applyProtection="1">
      <alignment horizontal="center" wrapText="1"/>
    </xf>
    <xf numFmtId="0" fontId="5" fillId="3" borderId="46" xfId="0" applyFont="1" applyFill="1" applyBorder="1" applyAlignment="1" applyProtection="1">
      <alignment horizontal="center" wrapText="1"/>
    </xf>
    <xf numFmtId="0" fontId="5" fillId="3" borderId="52" xfId="0" applyFont="1" applyFill="1" applyBorder="1" applyAlignment="1" applyProtection="1">
      <alignment horizontal="center" wrapText="1"/>
    </xf>
    <xf numFmtId="0" fontId="7" fillId="3" borderId="42" xfId="0" applyFont="1" applyFill="1" applyBorder="1" applyAlignment="1" applyProtection="1">
      <alignment horizontal="center" wrapText="1"/>
    </xf>
    <xf numFmtId="0" fontId="5" fillId="3" borderId="48" xfId="0" applyFont="1" applyFill="1" applyBorder="1" applyAlignment="1" applyProtection="1">
      <alignment horizontal="center" wrapText="1"/>
    </xf>
    <xf numFmtId="0" fontId="5" fillId="3" borderId="54" xfId="0" applyFont="1" applyFill="1" applyBorder="1" applyAlignment="1" applyProtection="1">
      <alignment horizontal="center" wrapText="1"/>
    </xf>
    <xf numFmtId="0" fontId="3" fillId="4" borderId="24" xfId="0" applyFont="1" applyFill="1" applyBorder="1" applyAlignment="1" applyProtection="1">
      <protection locked="0"/>
    </xf>
    <xf numFmtId="44" fontId="0" fillId="4" borderId="12" xfId="0" applyNumberFormat="1" applyFill="1" applyBorder="1" applyProtection="1">
      <protection locked="0"/>
    </xf>
    <xf numFmtId="0" fontId="0" fillId="4" borderId="12" xfId="0" applyNumberFormat="1" applyFill="1" applyBorder="1" applyAlignment="1" applyProtection="1">
      <alignment horizontal="center"/>
      <protection locked="0"/>
    </xf>
    <xf numFmtId="44" fontId="0" fillId="4" borderId="13" xfId="0" applyNumberFormat="1" applyFill="1" applyBorder="1" applyProtection="1">
      <protection locked="0"/>
    </xf>
    <xf numFmtId="0" fontId="0" fillId="4" borderId="9" xfId="0" applyNumberFormat="1" applyFill="1" applyBorder="1" applyAlignment="1" applyProtection="1">
      <alignment horizontal="center"/>
      <protection locked="0"/>
    </xf>
    <xf numFmtId="0" fontId="3" fillId="4" borderId="26" xfId="0" applyFont="1" applyFill="1" applyBorder="1" applyAlignment="1" applyProtection="1">
      <protection locked="0"/>
    </xf>
    <xf numFmtId="44" fontId="0" fillId="4" borderId="16" xfId="0" applyNumberFormat="1" applyFill="1" applyBorder="1" applyProtection="1">
      <protection locked="0"/>
    </xf>
    <xf numFmtId="0" fontId="0" fillId="4" borderId="16" xfId="0" applyNumberFormat="1" applyFill="1" applyBorder="1" applyAlignment="1" applyProtection="1">
      <alignment horizontal="center"/>
      <protection locked="0"/>
    </xf>
    <xf numFmtId="44" fontId="0" fillId="4" borderId="17" xfId="0" applyNumberFormat="1" applyFill="1" applyBorder="1" applyProtection="1">
      <protection locked="0"/>
    </xf>
    <xf numFmtId="0" fontId="0" fillId="4" borderId="19" xfId="0" applyNumberFormat="1" applyFill="1" applyBorder="1" applyAlignment="1" applyProtection="1">
      <alignment horizontal="center"/>
      <protection locked="0"/>
    </xf>
    <xf numFmtId="0" fontId="3" fillId="4" borderId="25" xfId="0" applyFont="1" applyFill="1" applyBorder="1" applyAlignment="1" applyProtection="1">
      <protection locked="0"/>
    </xf>
    <xf numFmtId="0" fontId="3" fillId="4" borderId="30" xfId="0" applyFont="1" applyFill="1" applyBorder="1" applyAlignment="1" applyProtection="1">
      <protection locked="0"/>
    </xf>
    <xf numFmtId="0" fontId="3" fillId="4" borderId="31" xfId="0" applyFont="1" applyFill="1" applyBorder="1" applyAlignment="1" applyProtection="1">
      <protection locked="0"/>
    </xf>
    <xf numFmtId="0" fontId="3" fillId="4" borderId="33" xfId="0" applyFont="1" applyFill="1" applyBorder="1" applyAlignment="1" applyProtection="1">
      <protection locked="0"/>
    </xf>
    <xf numFmtId="44" fontId="0" fillId="0" borderId="20" xfId="0" applyNumberFormat="1" applyFill="1" applyBorder="1" applyProtection="1">
      <protection locked="0"/>
    </xf>
    <xf numFmtId="0" fontId="0" fillId="0" borderId="20" xfId="0" applyNumberFormat="1" applyFill="1" applyBorder="1" applyAlignment="1" applyProtection="1">
      <alignment horizontal="center"/>
      <protection locked="0"/>
    </xf>
    <xf numFmtId="44" fontId="0" fillId="0" borderId="21" xfId="0" applyNumberFormat="1" applyFill="1" applyBorder="1" applyProtection="1">
      <protection locked="0"/>
    </xf>
    <xf numFmtId="0" fontId="0" fillId="0" borderId="23" xfId="0" applyNumberFormat="1" applyFill="1" applyBorder="1" applyAlignment="1" applyProtection="1">
      <alignment horizontal="center"/>
      <protection locked="0"/>
    </xf>
    <xf numFmtId="44" fontId="0" fillId="0" borderId="13" xfId="0" applyNumberFormat="1" applyFill="1" applyBorder="1" applyProtection="1">
      <protection locked="0"/>
    </xf>
    <xf numFmtId="44" fontId="0" fillId="0" borderId="17" xfId="0" applyNumberFormat="1" applyFill="1" applyBorder="1" applyProtection="1">
      <protection locked="0"/>
    </xf>
    <xf numFmtId="44" fontId="0" fillId="0" borderId="28" xfId="0" applyNumberFormat="1" applyFill="1" applyBorder="1" applyProtection="1">
      <protection locked="0"/>
    </xf>
    <xf numFmtId="44" fontId="0" fillId="0" borderId="27" xfId="0" applyNumberFormat="1" applyFill="1" applyBorder="1" applyProtection="1">
      <protection locked="0"/>
    </xf>
    <xf numFmtId="0" fontId="0" fillId="0" borderId="27" xfId="0" applyNumberFormat="1" applyFill="1" applyBorder="1" applyAlignment="1" applyProtection="1">
      <alignment horizontal="center"/>
      <protection locked="0"/>
    </xf>
    <xf numFmtId="0" fontId="0" fillId="0" borderId="29" xfId="0" applyNumberFormat="1" applyFill="1" applyBorder="1" applyAlignment="1" applyProtection="1">
      <alignment horizontal="center"/>
      <protection locked="0"/>
    </xf>
    <xf numFmtId="44" fontId="8" fillId="0" borderId="27" xfId="1" applyNumberFormat="1" applyFont="1" applyFill="1" applyBorder="1" applyProtection="1"/>
    <xf numFmtId="0" fontId="8" fillId="0" borderId="27" xfId="1" applyNumberFormat="1" applyFont="1" applyFill="1" applyBorder="1" applyAlignment="1" applyProtection="1">
      <alignment horizontal="center"/>
    </xf>
    <xf numFmtId="44" fontId="8" fillId="0" borderId="28" xfId="1" applyNumberFormat="1" applyFont="1" applyFill="1" applyBorder="1" applyProtection="1"/>
    <xf numFmtId="0" fontId="8" fillId="0" borderId="29" xfId="1" applyNumberFormat="1" applyFont="1" applyFill="1" applyBorder="1" applyAlignment="1" applyProtection="1">
      <alignment horizontal="center"/>
    </xf>
    <xf numFmtId="0" fontId="2" fillId="2" borderId="0" xfId="0" applyFont="1" applyFill="1" applyAlignment="1" applyProtection="1">
      <alignment vertical="center"/>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vertical="top" wrapText="1"/>
    </xf>
    <xf numFmtId="0" fontId="2" fillId="2" borderId="0" xfId="0" applyFont="1" applyFill="1" applyAlignment="1" applyProtection="1">
      <alignment vertical="top"/>
    </xf>
    <xf numFmtId="0" fontId="3" fillId="0" borderId="0" xfId="0" applyFont="1" applyAlignment="1" applyProtection="1">
      <alignment vertical="top"/>
    </xf>
    <xf numFmtId="0" fontId="7" fillId="3" borderId="59" xfId="0" applyFont="1" applyFill="1" applyBorder="1" applyAlignment="1" applyProtection="1">
      <alignment vertical="top"/>
    </xf>
    <xf numFmtId="0" fontId="7" fillId="3" borderId="1" xfId="0" applyFont="1" applyFill="1" applyBorder="1" applyAlignment="1" applyProtection="1">
      <alignment vertical="top"/>
    </xf>
    <xf numFmtId="44" fontId="0" fillId="5" borderId="59" xfId="0" applyNumberFormat="1" applyFill="1" applyBorder="1" applyAlignment="1" applyProtection="1">
      <alignment vertical="top"/>
      <protection locked="0"/>
    </xf>
    <xf numFmtId="44" fontId="0" fillId="4" borderId="1" xfId="1" applyFont="1" applyFill="1" applyBorder="1" applyAlignment="1" applyProtection="1">
      <alignment vertical="top"/>
      <protection locked="0"/>
    </xf>
    <xf numFmtId="44" fontId="0" fillId="0" borderId="1" xfId="0" applyNumberFormat="1" applyFill="1" applyBorder="1" applyAlignment="1" applyProtection="1">
      <alignment vertical="top"/>
    </xf>
    <xf numFmtId="0" fontId="0" fillId="0" borderId="0" xfId="0" applyBorder="1" applyAlignment="1" applyProtection="1">
      <alignment vertical="top"/>
    </xf>
    <xf numFmtId="0" fontId="8" fillId="0" borderId="0" xfId="0" applyFont="1" applyBorder="1" applyAlignment="1" applyProtection="1">
      <alignment vertical="top"/>
    </xf>
    <xf numFmtId="164" fontId="8" fillId="0" borderId="4" xfId="1" applyNumberFormat="1" applyFont="1" applyBorder="1" applyAlignment="1" applyProtection="1">
      <alignment vertical="top"/>
    </xf>
    <xf numFmtId="0" fontId="3" fillId="0" borderId="0" xfId="0" applyFont="1" applyAlignment="1" applyProtection="1">
      <alignment horizontal="right" vertical="top" indent="1"/>
    </xf>
    <xf numFmtId="0" fontId="0" fillId="0" borderId="0" xfId="0" applyAlignment="1" applyProtection="1">
      <alignment horizontal="right" vertical="top" indent="1"/>
    </xf>
    <xf numFmtId="0" fontId="16" fillId="0" borderId="0" xfId="0" applyFont="1" applyBorder="1"/>
    <xf numFmtId="0" fontId="7" fillId="0" borderId="0" xfId="0" applyFont="1" applyBorder="1" applyAlignment="1">
      <alignment horizontal="left" vertical="center" wrapText="1" indent="2"/>
    </xf>
    <xf numFmtId="0" fontId="5" fillId="0" borderId="0" xfId="0" applyFont="1" applyBorder="1" applyAlignment="1">
      <alignment horizontal="left" vertical="center" wrapText="1" indent="2"/>
    </xf>
    <xf numFmtId="0" fontId="13" fillId="0" borderId="0" xfId="0" applyFont="1" applyBorder="1" applyAlignment="1">
      <alignment horizontal="left" vertical="center" wrapText="1" indent="2"/>
    </xf>
    <xf numFmtId="0" fontId="7" fillId="0" borderId="0" xfId="0" applyFont="1" applyFill="1" applyBorder="1" applyAlignment="1">
      <alignment horizontal="left" vertical="center" wrapText="1"/>
    </xf>
    <xf numFmtId="0" fontId="7" fillId="4" borderId="0" xfId="0" applyFont="1" applyFill="1" applyBorder="1" applyAlignment="1">
      <alignment horizontal="left" vertical="center" wrapText="1" indent="16"/>
    </xf>
    <xf numFmtId="0" fontId="3" fillId="0" borderId="0" xfId="0" applyFont="1" applyBorder="1" applyAlignment="1">
      <alignment wrapText="1"/>
    </xf>
    <xf numFmtId="0" fontId="2" fillId="2" borderId="0" xfId="0" applyFont="1" applyFill="1" applyBorder="1" applyAlignment="1">
      <alignment horizontal="left" indent="32"/>
    </xf>
    <xf numFmtId="0" fontId="9" fillId="0" borderId="0" xfId="0" quotePrefix="1" applyFont="1" applyBorder="1" applyAlignment="1">
      <alignment horizontal="left" vertical="center" wrapText="1" indent="8"/>
    </xf>
    <xf numFmtId="0" fontId="12" fillId="0" borderId="0" xfId="0" applyFont="1" applyBorder="1" applyAlignment="1">
      <alignment horizontal="left" vertical="center" wrapText="1" indent="4"/>
    </xf>
    <xf numFmtId="0" fontId="10" fillId="0" borderId="0" xfId="0" applyFont="1" applyBorder="1" applyAlignment="1">
      <alignment horizontal="left" vertical="center" wrapText="1" indent="1"/>
    </xf>
    <xf numFmtId="0" fontId="11" fillId="0" borderId="0" xfId="0" applyFont="1" applyBorder="1" applyAlignment="1">
      <alignment horizontal="left" vertical="center" wrapText="1" indent="4"/>
    </xf>
    <xf numFmtId="0" fontId="11" fillId="0" borderId="0" xfId="0" quotePrefix="1" applyFont="1" applyBorder="1" applyAlignment="1">
      <alignment horizontal="left" vertical="center" wrapText="1" indent="4"/>
    </xf>
    <xf numFmtId="0" fontId="2" fillId="2" borderId="0" xfId="0" applyFont="1" applyFill="1" applyAlignment="1" applyProtection="1">
      <alignment horizontal="left" vertical="top"/>
    </xf>
    <xf numFmtId="0" fontId="0" fillId="0" borderId="0" xfId="0" applyBorder="1" applyAlignment="1" applyProtection="1">
      <alignment horizontal="left" vertical="top"/>
      <protection locked="0"/>
    </xf>
    <xf numFmtId="0" fontId="2" fillId="0" borderId="0" xfId="0" applyFont="1" applyFill="1" applyAlignment="1" applyProtection="1">
      <alignment vertical="top"/>
    </xf>
    <xf numFmtId="0" fontId="4" fillId="0" borderId="0" xfId="0" applyFont="1" applyFill="1" applyAlignment="1" applyProtection="1">
      <alignment vertical="top"/>
    </xf>
    <xf numFmtId="0" fontId="0" fillId="4" borderId="2" xfId="0" applyFill="1" applyBorder="1" applyAlignment="1" applyProtection="1">
      <alignment horizontal="left" vertical="top"/>
      <protection locked="0"/>
    </xf>
    <xf numFmtId="0" fontId="0" fillId="4" borderId="65" xfId="0" applyFill="1" applyBorder="1" applyAlignment="1" applyProtection="1">
      <alignment horizontal="left" vertical="top"/>
      <protection locked="0"/>
    </xf>
    <xf numFmtId="0" fontId="0" fillId="4" borderId="3" xfId="0" applyFill="1" applyBorder="1" applyAlignment="1" applyProtection="1">
      <alignment horizontal="left" vertical="top"/>
      <protection locked="0"/>
    </xf>
    <xf numFmtId="0" fontId="3" fillId="0" borderId="0" xfId="0" applyFont="1" applyAlignment="1" applyProtection="1">
      <alignment horizontal="left" vertical="top" wrapText="1"/>
    </xf>
    <xf numFmtId="0" fontId="3" fillId="0" borderId="35" xfId="0" applyFont="1" applyBorder="1" applyAlignment="1" applyProtection="1">
      <alignment horizontal="left" vertical="top" wrapText="1"/>
    </xf>
    <xf numFmtId="0" fontId="0" fillId="0" borderId="2" xfId="0" applyBorder="1" applyAlignment="1" applyProtection="1">
      <alignment horizontal="center" vertical="top"/>
      <protection locked="0"/>
    </xf>
    <xf numFmtId="0" fontId="0" fillId="0" borderId="6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3" fillId="0" borderId="60" xfId="0" applyFont="1" applyBorder="1" applyAlignment="1" applyProtection="1">
      <alignment horizontal="left" vertical="top" wrapText="1"/>
    </xf>
    <xf numFmtId="0" fontId="3" fillId="0" borderId="61" xfId="0" applyFont="1" applyBorder="1" applyAlignment="1" applyProtection="1">
      <alignment horizontal="left" vertical="top" wrapText="1"/>
    </xf>
    <xf numFmtId="0" fontId="3" fillId="3" borderId="10" xfId="0" applyFont="1" applyFill="1" applyBorder="1" applyAlignment="1">
      <alignment horizontal="center" wrapText="1"/>
    </xf>
    <xf numFmtId="0" fontId="3" fillId="3" borderId="18" xfId="0" applyFont="1" applyFill="1" applyBorder="1" applyAlignment="1">
      <alignment horizontal="center" wrapText="1"/>
    </xf>
    <xf numFmtId="0" fontId="3" fillId="3" borderId="11" xfId="0" applyFont="1" applyFill="1" applyBorder="1" applyAlignment="1">
      <alignment horizontal="center" wrapText="1"/>
    </xf>
    <xf numFmtId="0" fontId="7" fillId="3" borderId="57" xfId="0" applyFont="1" applyFill="1" applyBorder="1" applyAlignment="1" applyProtection="1">
      <alignment horizontal="left" vertical="top"/>
    </xf>
    <xf numFmtId="0" fontId="7" fillId="3" borderId="58" xfId="0" applyFont="1" applyFill="1" applyBorder="1" applyAlignment="1" applyProtection="1">
      <alignment horizontal="left" vertical="top"/>
    </xf>
    <xf numFmtId="0" fontId="6" fillId="0" borderId="0" xfId="0" applyFont="1" applyAlignment="1" applyProtection="1">
      <alignment horizontal="right" vertical="top" wrapText="1"/>
    </xf>
    <xf numFmtId="0" fontId="6" fillId="0" borderId="35" xfId="0" applyFont="1" applyBorder="1" applyAlignment="1" applyProtection="1">
      <alignment horizontal="right" vertical="top" wrapText="1"/>
    </xf>
    <xf numFmtId="0" fontId="0" fillId="3" borderId="39" xfId="0" applyFill="1" applyBorder="1" applyAlignment="1" applyProtection="1">
      <alignment horizontal="left" wrapText="1"/>
    </xf>
    <xf numFmtId="0" fontId="0" fillId="3" borderId="43" xfId="0" applyFill="1" applyBorder="1" applyAlignment="1" applyProtection="1">
      <alignment horizontal="left" wrapText="1"/>
    </xf>
    <xf numFmtId="0" fontId="0" fillId="3" borderId="44" xfId="0" applyFill="1" applyBorder="1" applyAlignment="1" applyProtection="1">
      <alignment horizontal="left" wrapText="1"/>
    </xf>
    <xf numFmtId="0" fontId="0" fillId="3" borderId="45" xfId="0" applyFill="1" applyBorder="1" applyAlignment="1" applyProtection="1">
      <alignment horizontal="left" wrapText="1"/>
    </xf>
    <xf numFmtId="0" fontId="0" fillId="3" borderId="49" xfId="0" applyFill="1" applyBorder="1" applyAlignment="1" applyProtection="1">
      <alignment horizontal="left" wrapText="1"/>
    </xf>
    <xf numFmtId="0" fontId="0" fillId="3" borderId="50" xfId="0" applyFill="1" applyBorder="1" applyAlignment="1" applyProtection="1">
      <alignment horizontal="left" wrapText="1"/>
    </xf>
    <xf numFmtId="0" fontId="0" fillId="3" borderId="51" xfId="0" applyFill="1" applyBorder="1" applyAlignment="1" applyProtection="1">
      <alignment horizontal="left" wrapText="1"/>
    </xf>
    <xf numFmtId="0" fontId="0" fillId="3" borderId="55" xfId="0" applyFill="1" applyBorder="1" applyAlignment="1" applyProtection="1">
      <alignment horizontal="left" wrapText="1"/>
    </xf>
    <xf numFmtId="0" fontId="0" fillId="3" borderId="56" xfId="0" applyFill="1" applyBorder="1" applyAlignment="1" applyProtection="1">
      <alignment horizontal="left" wrapText="1"/>
    </xf>
    <xf numFmtId="0" fontId="0" fillId="0" borderId="39" xfId="0" applyBorder="1" applyAlignment="1" applyProtection="1">
      <alignment horizontal="left"/>
    </xf>
    <xf numFmtId="0" fontId="0" fillId="0" borderId="43" xfId="0" applyBorder="1" applyAlignment="1" applyProtection="1">
      <alignment horizontal="left"/>
    </xf>
    <xf numFmtId="0" fontId="0" fillId="0" borderId="44" xfId="0" applyBorder="1" applyAlignment="1" applyProtection="1">
      <alignment horizontal="left"/>
    </xf>
    <xf numFmtId="0" fontId="0" fillId="4" borderId="45" xfId="0" applyFill="1" applyBorder="1" applyAlignment="1" applyProtection="1">
      <alignment horizontal="left"/>
    </xf>
    <xf numFmtId="0" fontId="0" fillId="4" borderId="49" xfId="0" applyFill="1" applyBorder="1" applyAlignment="1" applyProtection="1">
      <alignment horizontal="left"/>
    </xf>
    <xf numFmtId="0" fontId="0" fillId="4" borderId="50" xfId="0" applyFill="1" applyBorder="1" applyAlignment="1" applyProtection="1">
      <alignment horizontal="left"/>
    </xf>
    <xf numFmtId="0" fontId="0" fillId="4" borderId="66" xfId="0" applyFill="1" applyBorder="1" applyAlignment="1" applyProtection="1">
      <alignment horizontal="left"/>
    </xf>
    <xf numFmtId="0" fontId="0" fillId="4" borderId="67" xfId="0" applyFill="1" applyBorder="1" applyAlignment="1" applyProtection="1">
      <alignment horizontal="left"/>
    </xf>
    <xf numFmtId="0" fontId="0" fillId="4" borderId="68" xfId="0" applyFill="1" applyBorder="1" applyAlignment="1" applyProtection="1">
      <alignment horizontal="left"/>
    </xf>
    <xf numFmtId="0" fontId="0" fillId="0" borderId="6" xfId="0"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0" fillId="0" borderId="36" xfId="0" applyBorder="1" applyAlignment="1" applyProtection="1">
      <alignment horizontal="left"/>
    </xf>
    <xf numFmtId="0" fontId="0" fillId="0" borderId="37" xfId="0" applyBorder="1" applyAlignment="1" applyProtection="1">
      <alignment horizontal="left"/>
    </xf>
    <xf numFmtId="0" fontId="0" fillId="0" borderId="38" xfId="0" applyBorder="1" applyAlignment="1" applyProtection="1">
      <alignment horizontal="left"/>
    </xf>
    <xf numFmtId="0" fontId="0" fillId="0" borderId="10" xfId="0" applyBorder="1" applyAlignment="1" applyProtection="1">
      <alignment horizontal="left"/>
    </xf>
    <xf numFmtId="0" fontId="0" fillId="0" borderId="18" xfId="0" applyBorder="1" applyAlignment="1" applyProtection="1">
      <alignment horizontal="left"/>
    </xf>
    <xf numFmtId="0" fontId="0" fillId="0" borderId="11" xfId="0" applyBorder="1" applyAlignment="1" applyProtection="1">
      <alignment horizontal="left"/>
    </xf>
    <xf numFmtId="0" fontId="2" fillId="2" borderId="0" xfId="0" applyFont="1" applyFill="1" applyAlignment="1" applyProtection="1">
      <alignment horizontal="left" vertical="top"/>
    </xf>
    <xf numFmtId="0" fontId="0" fillId="0" borderId="62" xfId="0" applyBorder="1" applyAlignment="1" applyProtection="1">
      <alignment horizontal="left" wrapText="1"/>
      <protection locked="0"/>
    </xf>
    <xf numFmtId="0" fontId="0" fillId="0" borderId="64" xfId="0" applyBorder="1" applyAlignment="1" applyProtection="1">
      <alignment horizontal="left" wrapText="1"/>
      <protection locked="0"/>
    </xf>
    <xf numFmtId="0" fontId="0" fillId="0" borderId="63" xfId="0" applyBorder="1" applyAlignment="1" applyProtection="1">
      <alignment horizontal="left"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69" xfId="0" applyBorder="1" applyAlignment="1" applyProtection="1">
      <alignment horizontal="left" vertical="center" wrapText="1"/>
    </xf>
    <xf numFmtId="0" fontId="0" fillId="0" borderId="70" xfId="0" applyBorder="1" applyAlignment="1" applyProtection="1">
      <alignment horizontal="left" vertical="center" wrapText="1"/>
    </xf>
    <xf numFmtId="0" fontId="0" fillId="0" borderId="71" xfId="0" applyBorder="1" applyAlignment="1" applyProtection="1">
      <alignment horizontal="left" vertical="center" wrapText="1"/>
    </xf>
    <xf numFmtId="0" fontId="0" fillId="0" borderId="72" xfId="0" applyBorder="1" applyAlignment="1" applyProtection="1">
      <alignment horizontal="left" vertical="center" wrapText="1"/>
    </xf>
    <xf numFmtId="0" fontId="0" fillId="0" borderId="73" xfId="0" applyBorder="1" applyAlignment="1" applyProtection="1">
      <alignment horizontal="left" vertical="center" wrapText="1"/>
    </xf>
    <xf numFmtId="0" fontId="0" fillId="0" borderId="74" xfId="0" applyBorder="1" applyAlignment="1" applyProtection="1">
      <alignment horizontal="left" vertical="center" wrapText="1"/>
    </xf>
    <xf numFmtId="0" fontId="3" fillId="0" borderId="35" xfId="0" applyFont="1" applyBorder="1" applyAlignment="1" applyProtection="1">
      <alignment horizontal="left" vertical="center" wrapText="1"/>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32385</xdr:colOff>
      <xdr:row>1</xdr:row>
      <xdr:rowOff>41436</xdr:rowOff>
    </xdr:from>
    <xdr:to>
      <xdr:col>2</xdr:col>
      <xdr:colOff>1287780</xdr:colOff>
      <xdr:row>4</xdr:row>
      <xdr:rowOff>186310</xdr:rowOff>
    </xdr:to>
    <xdr:pic>
      <xdr:nvPicPr>
        <xdr:cNvPr id="2" name="Picture 1">
          <a:extLst>
            <a:ext uri="{FF2B5EF4-FFF2-40B4-BE49-F238E27FC236}">
              <a16:creationId xmlns:a16="http://schemas.microsoft.com/office/drawing/2014/main" id="{9368FB31-ECA0-47F9-81BD-6518DDDB625B}"/>
            </a:ext>
          </a:extLst>
        </xdr:cNvPr>
        <xdr:cNvPicPr>
          <a:picLocks noChangeAspect="1"/>
        </xdr:cNvPicPr>
      </xdr:nvPicPr>
      <xdr:blipFill>
        <a:blip xmlns:r="http://schemas.openxmlformats.org/officeDocument/2006/relationships" r:embed="rId1"/>
        <a:stretch>
          <a:fillRect/>
        </a:stretch>
      </xdr:blipFill>
      <xdr:spPr>
        <a:xfrm>
          <a:off x="85725" y="87156"/>
          <a:ext cx="1339215" cy="1082134"/>
        </a:xfrm>
        <a:prstGeom prst="rect">
          <a:avLst/>
        </a:prstGeom>
      </xdr:spPr>
    </xdr:pic>
    <xdr:clientData/>
  </xdr:twoCellAnchor>
  <xdr:twoCellAnchor editAs="oneCell">
    <xdr:from>
      <xdr:col>2</xdr:col>
      <xdr:colOff>428625</xdr:colOff>
      <xdr:row>33</xdr:row>
      <xdr:rowOff>539115</xdr:rowOff>
    </xdr:from>
    <xdr:to>
      <xdr:col>2</xdr:col>
      <xdr:colOff>5608320</xdr:colOff>
      <xdr:row>48</xdr:row>
      <xdr:rowOff>3003</xdr:rowOff>
    </xdr:to>
    <xdr:pic>
      <xdr:nvPicPr>
        <xdr:cNvPr id="3" name="Picture 2">
          <a:extLst>
            <a:ext uri="{FF2B5EF4-FFF2-40B4-BE49-F238E27FC236}">
              <a16:creationId xmlns:a16="http://schemas.microsoft.com/office/drawing/2014/main" id="{E91DDC22-22BA-4189-83FD-CB6E5EA4C69F}"/>
            </a:ext>
          </a:extLst>
        </xdr:cNvPr>
        <xdr:cNvPicPr>
          <a:picLocks noChangeAspect="1"/>
        </xdr:cNvPicPr>
      </xdr:nvPicPr>
      <xdr:blipFill>
        <a:blip xmlns:r="http://schemas.openxmlformats.org/officeDocument/2006/relationships" r:embed="rId2"/>
        <a:stretch>
          <a:fillRect/>
        </a:stretch>
      </xdr:blipFill>
      <xdr:spPr>
        <a:xfrm>
          <a:off x="512445" y="10696575"/>
          <a:ext cx="5179695" cy="2572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188187</xdr:colOff>
      <xdr:row>0</xdr:row>
      <xdr:rowOff>22860</xdr:rowOff>
    </xdr:from>
    <xdr:to>
      <xdr:col>5</xdr:col>
      <xdr:colOff>494364</xdr:colOff>
      <xdr:row>5</xdr:row>
      <xdr:rowOff>38100</xdr:rowOff>
    </xdr:to>
    <xdr:pic>
      <xdr:nvPicPr>
        <xdr:cNvPr id="2" name="Picture 1">
          <a:extLst>
            <a:ext uri="{FF2B5EF4-FFF2-40B4-BE49-F238E27FC236}">
              <a16:creationId xmlns:a16="http://schemas.microsoft.com/office/drawing/2014/main" id="{A1DDDA5F-C72D-4BEC-AD8C-F7E37955BFA7}"/>
            </a:ext>
          </a:extLst>
        </xdr:cNvPr>
        <xdr:cNvPicPr>
          <a:picLocks noChangeAspect="1"/>
        </xdr:cNvPicPr>
      </xdr:nvPicPr>
      <xdr:blipFill>
        <a:blip xmlns:r="http://schemas.openxmlformats.org/officeDocument/2006/relationships" r:embed="rId1"/>
        <a:stretch>
          <a:fillRect/>
        </a:stretch>
      </xdr:blipFill>
      <xdr:spPr>
        <a:xfrm>
          <a:off x="3975327" y="22860"/>
          <a:ext cx="1172952" cy="967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c1.sharepoint.com/personal/tvogelien_wittobriens_com/Documents/ARPA/EXHIBIT%20DRAFTS/Invoice%20Template-2021-Monthly-Quarterly%20Payment%20Request%20For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bfs0prpexe01\omb%20commons\Budget\Ord\21-22Ord\Adopted\2021-2022%20Proposed%20Vs%20Adop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Budget\Ord\20-19Ord\2019_2020%202nd%20Year%203Q%20Ord%20Lo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sbfs0prpexe01\omb%20commons\Budget\Ord\StandAloneOrdinances\2021\7th%20COVID-19%20Supplemental\Elka's%203.11.21%20-%207th%20COVID%20Supplemental%20Track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Budget\Ord\OmnibusOrdinance\2015%20Omnibus\2nd%20MidBi%20Collective\Old\SourceMid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UMMARY"/>
      <sheetName val="EXPENSE REPORT"/>
      <sheetName val="ACTIVITY REPORT"/>
      <sheetName val="KING COUNTY PROGRAM DETAILS"/>
      <sheetName val="QTRLY KPIs REQ BY PROGRAM"/>
      <sheetName val="TREASURY CATEGORIES"/>
      <sheetName val="KC KPIS"/>
      <sheetName val="List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2020 METADATA"/>
      <sheetName val="Read Me First"/>
      <sheetName val="SummaryCheck"/>
      <sheetName val="ordretrievecheck"/>
      <sheetName val="OLD 2021-2022 METADATA"/>
      <sheetName val="ExecFinal"/>
      <sheetName val="SOURCE"/>
      <sheetName val="INDEX"/>
      <sheetName val="2021-2022 METADATA ORIGINAL"/>
      <sheetName val="Proposed vs Adopted"/>
      <sheetName val="2021-2022 Adopted Index"/>
      <sheetName val="Final Adopted"/>
      <sheetName val="CIP BY FUND"/>
      <sheetName val="OrdinanceAttachmentExcelFormat"/>
      <sheetName val="Sheet1"/>
      <sheetName val="EBS TEST Oct 18_Oct23"/>
      <sheetName val="PIC download 12_16_2020"/>
      <sheetName val="Load 12_16_2020"/>
      <sheetName val="Sheet2"/>
      <sheetName val="Load 12_16_2020 (2)"/>
      <sheetName val="HYP DOWNLOAD 9_4"/>
      <sheetName val="HYP DOWNLOAD 9_4 (3)"/>
      <sheetName val="HYP DOWNLOAD 9_4 (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borview FY19"/>
      <sheetName val="Adopted Index (2)"/>
      <sheetName val="TCLA1 AND TCLA2"/>
      <sheetName val="1ST Q APPROPRIATION "/>
      <sheetName val="1ST OMNIBUS"/>
      <sheetName val="2ND OMNIBUS"/>
      <sheetName val="18835 Attachment A"/>
      <sheetName val="2nd Omnibus CIP"/>
      <sheetName val="Grant_Emergent 2019 thru 3rdQ"/>
      <sheetName val="Grant_Emergent_To_Ord_Log"/>
      <sheetName val="FCD 2020 Annual Budget"/>
      <sheetName val="COVID2"/>
      <sheetName val="18930 1st Omnibus CIP"/>
      <sheetName val="3RD Q Appropriation"/>
      <sheetName val="2ND COVID-19 CIP"/>
      <sheetName val="3RD COVID-19 ORD"/>
      <sheetName val="3RD COVID-19 CIP"/>
      <sheetName val="2ND Q Appropriation"/>
      <sheetName val="2019-2020 METADATA"/>
      <sheetName val="To ORD lOG"/>
      <sheetName val="OrdinanceAttachmentExcelFormat"/>
      <sheetName val="4th COVID 19 ORD"/>
      <sheetName val="19157 4TH COVID CIP"/>
      <sheetName val="Master"/>
      <sheetName val="CIPMASTER"/>
      <sheetName val="2020 3RD Q ORD LOG"/>
      <sheetName val="2020 3RD Q CIP ORDLOG"/>
      <sheetName val="2020 3RD Q FTE_TLT LOG"/>
      <sheetName val="2019-2020 Ordinance List"/>
      <sheetName val="Project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ivot"/>
      <sheetName val="Operating Tracker"/>
      <sheetName val="Capital Tracker"/>
      <sheetName val="2021-2022 Adopted Index"/>
      <sheetName val="Crosswalk Pivot"/>
      <sheetName val="7th COVID 19 CROSSWALK"/>
      <sheetName val="ORDINANCE CONTROL"/>
      <sheetName val="Ordinance and Log Pivot"/>
      <sheetName val="COVID 19 CROSSWALK"/>
      <sheetName val="ORDINANCE"/>
      <sheetName val="Analyst Assignments"/>
      <sheetName val="Lists"/>
      <sheetName val="Fin Plan 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INDEX Jim"/>
      <sheetName val="Exec Final detail QA"/>
      <sheetName val="Exec Final detail"/>
      <sheetName val="SOURCEOLD"/>
      <sheetName val="Pivot"/>
      <sheetName val="Final Adopted Detail"/>
      <sheetName val="Exec Final Appro"/>
      <sheetName val="Final Adopted Detail (2)"/>
      <sheetName val="Source"/>
      <sheetName val="Final Adopted Appro"/>
      <sheetName val="Adopted"/>
      <sheetName val="AdoptedtoAnalyst"/>
      <sheetName val="Final Adopted Summary"/>
      <sheetName val="midbitoordlog"/>
      <sheetName val="Master"/>
      <sheetName val="Sheet2"/>
      <sheetName val="CIPTotheOrdLog"/>
      <sheetName val="Section 8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3515E-8971-4E24-AA84-DE0C4A805EC4}">
  <sheetPr codeName="Sheet3"/>
  <dimension ref="B1:L52"/>
  <sheetViews>
    <sheetView showGridLines="0" zoomScaleNormal="100" zoomScaleSheetLayoutView="80" zoomScalePageLayoutView="80" workbookViewId="0">
      <selection activeCell="D2" sqref="D2"/>
    </sheetView>
  </sheetViews>
  <sheetFormatPr defaultColWidth="9.28515625" defaultRowHeight="15" x14ac:dyDescent="0.25"/>
  <cols>
    <col min="1" max="1" width="0.7109375" customWidth="1"/>
    <col min="2" max="2" width="1.28515625" customWidth="1"/>
    <col min="3" max="3" width="120.28515625" customWidth="1"/>
    <col min="4" max="4" width="2.85546875" customWidth="1"/>
    <col min="5" max="5" width="12.7109375" customWidth="1"/>
    <col min="6" max="6" width="18.7109375" customWidth="1"/>
    <col min="7" max="7" width="21.42578125" customWidth="1"/>
    <col min="8" max="8" width="22.5703125" customWidth="1"/>
    <col min="9" max="9" width="21.28515625" customWidth="1"/>
    <col min="10" max="10" width="16.28515625" customWidth="1"/>
  </cols>
  <sheetData>
    <row r="1" spans="2:5" ht="3.6" customHeight="1" x14ac:dyDescent="0.25"/>
    <row r="2" spans="2:5" ht="4.9000000000000004" customHeight="1" x14ac:dyDescent="0.25">
      <c r="B2" s="3"/>
      <c r="C2" s="3"/>
      <c r="D2" s="3"/>
    </row>
    <row r="3" spans="2:5" x14ac:dyDescent="0.25">
      <c r="B3" s="3"/>
      <c r="C3" s="92" t="s">
        <v>0</v>
      </c>
      <c r="D3" s="3"/>
    </row>
    <row r="4" spans="2:5" ht="54.6" customHeight="1" x14ac:dyDescent="0.25">
      <c r="B4" s="91"/>
      <c r="C4" s="90" t="s">
        <v>1</v>
      </c>
      <c r="D4" s="3"/>
    </row>
    <row r="5" spans="2:5" ht="17.25" customHeight="1" x14ac:dyDescent="0.25">
      <c r="B5" s="91"/>
      <c r="C5" s="89"/>
      <c r="D5" s="3"/>
    </row>
    <row r="6" spans="2:5" ht="21.6" customHeight="1" x14ac:dyDescent="0.25">
      <c r="B6" s="3"/>
      <c r="C6" s="85" t="s">
        <v>2</v>
      </c>
      <c r="D6" s="3"/>
    </row>
    <row r="7" spans="2:5" x14ac:dyDescent="0.25">
      <c r="B7" s="3"/>
      <c r="C7" s="88" t="s">
        <v>3</v>
      </c>
      <c r="D7" s="3"/>
    </row>
    <row r="8" spans="2:5" ht="7.15" customHeight="1" x14ac:dyDescent="0.25">
      <c r="B8" s="3"/>
      <c r="C8" s="4"/>
      <c r="D8" s="3"/>
    </row>
    <row r="9" spans="2:5" x14ac:dyDescent="0.25">
      <c r="B9" s="3"/>
      <c r="C9" s="85" t="s">
        <v>4</v>
      </c>
      <c r="D9" s="3"/>
      <c r="E9" s="2"/>
    </row>
    <row r="10" spans="2:5" ht="45" x14ac:dyDescent="0.25">
      <c r="B10" s="3"/>
      <c r="C10" s="86" t="s">
        <v>5</v>
      </c>
      <c r="D10" s="3"/>
    </row>
    <row r="11" spans="2:5" ht="7.15" customHeight="1" x14ac:dyDescent="0.25">
      <c r="B11" s="3"/>
      <c r="C11" s="87"/>
      <c r="D11" s="3"/>
    </row>
    <row r="12" spans="2:5" ht="30" x14ac:dyDescent="0.25">
      <c r="B12" s="3"/>
      <c r="C12" s="86" t="s">
        <v>6</v>
      </c>
      <c r="D12" s="3"/>
    </row>
    <row r="13" spans="2:5" ht="7.15" customHeight="1" x14ac:dyDescent="0.25">
      <c r="B13" s="3"/>
      <c r="C13" s="7"/>
      <c r="D13" s="3"/>
    </row>
    <row r="14" spans="2:5" x14ac:dyDescent="0.25">
      <c r="B14" s="3"/>
      <c r="C14" s="86" t="s">
        <v>7</v>
      </c>
      <c r="D14" s="3"/>
    </row>
    <row r="15" spans="2:5" ht="45" x14ac:dyDescent="0.25">
      <c r="B15" s="3"/>
      <c r="C15" s="97" t="s">
        <v>8</v>
      </c>
      <c r="D15" s="3"/>
    </row>
    <row r="16" spans="2:5" ht="7.9" customHeight="1" x14ac:dyDescent="0.25">
      <c r="B16" s="3"/>
      <c r="C16" s="96"/>
      <c r="D16" s="3"/>
    </row>
    <row r="17" spans="2:12" ht="45" x14ac:dyDescent="0.25">
      <c r="B17" s="3"/>
      <c r="C17" s="97" t="s">
        <v>9</v>
      </c>
      <c r="D17" s="3"/>
    </row>
    <row r="18" spans="2:12" ht="7.15" customHeight="1" x14ac:dyDescent="0.25">
      <c r="B18" s="3"/>
      <c r="C18" s="6"/>
      <c r="D18" s="3"/>
      <c r="L18" s="1"/>
    </row>
    <row r="19" spans="2:12" x14ac:dyDescent="0.25">
      <c r="B19" s="3"/>
      <c r="C19" s="86" t="s">
        <v>10</v>
      </c>
      <c r="D19" s="3"/>
    </row>
    <row r="20" spans="2:12" ht="7.15" customHeight="1" x14ac:dyDescent="0.25">
      <c r="B20" s="3"/>
      <c r="C20" s="6"/>
      <c r="D20" s="3"/>
    </row>
    <row r="21" spans="2:12" ht="30" x14ac:dyDescent="0.25">
      <c r="B21" s="3"/>
      <c r="C21" s="94" t="s">
        <v>11</v>
      </c>
      <c r="D21" s="3"/>
    </row>
    <row r="22" spans="2:12" ht="30" x14ac:dyDescent="0.25">
      <c r="B22" s="3"/>
      <c r="C22" s="93" t="s">
        <v>12</v>
      </c>
      <c r="D22" s="3"/>
    </row>
    <row r="23" spans="2:12" x14ac:dyDescent="0.25">
      <c r="B23" s="3"/>
      <c r="C23" s="93" t="s">
        <v>13</v>
      </c>
      <c r="D23" s="3"/>
    </row>
    <row r="24" spans="2:12" x14ac:dyDescent="0.25">
      <c r="B24" s="3"/>
      <c r="C24" s="93" t="s">
        <v>14</v>
      </c>
      <c r="D24" s="3"/>
    </row>
    <row r="25" spans="2:12" ht="30" x14ac:dyDescent="0.25">
      <c r="B25" s="3"/>
      <c r="C25" s="93" t="s">
        <v>15</v>
      </c>
      <c r="D25" s="3"/>
    </row>
    <row r="26" spans="2:12" ht="45" x14ac:dyDescent="0.25">
      <c r="B26" s="3"/>
      <c r="C26" s="93" t="s">
        <v>16</v>
      </c>
      <c r="D26" s="3"/>
    </row>
    <row r="27" spans="2:12" ht="7.15" customHeight="1" x14ac:dyDescent="0.25">
      <c r="B27" s="3"/>
      <c r="C27" s="6"/>
      <c r="D27" s="3"/>
    </row>
    <row r="28" spans="2:12" ht="75" x14ac:dyDescent="0.25">
      <c r="B28" s="3"/>
      <c r="C28" s="94" t="s">
        <v>17</v>
      </c>
      <c r="D28" s="3"/>
    </row>
    <row r="29" spans="2:12" ht="7.15" customHeight="1" x14ac:dyDescent="0.25">
      <c r="B29" s="3"/>
      <c r="C29" s="95"/>
      <c r="D29" s="3"/>
    </row>
    <row r="30" spans="2:12" ht="45" x14ac:dyDescent="0.25">
      <c r="B30" s="3"/>
      <c r="C30" s="94" t="s">
        <v>18</v>
      </c>
      <c r="D30" s="3"/>
    </row>
    <row r="31" spans="2:12" ht="7.15" customHeight="1" x14ac:dyDescent="0.25">
      <c r="B31" s="3"/>
      <c r="C31" s="95"/>
      <c r="D31" s="3"/>
    </row>
    <row r="32" spans="2:12" ht="60" x14ac:dyDescent="0.25">
      <c r="B32" s="3"/>
      <c r="C32" s="94" t="s">
        <v>19</v>
      </c>
      <c r="D32" s="3"/>
    </row>
    <row r="33" spans="2:4" ht="7.15" customHeight="1" x14ac:dyDescent="0.25">
      <c r="B33" s="3"/>
      <c r="C33" s="5"/>
      <c r="D33" s="3"/>
    </row>
    <row r="34" spans="2:4" ht="60" x14ac:dyDescent="0.25">
      <c r="B34" s="3"/>
      <c r="C34" s="94" t="s">
        <v>20</v>
      </c>
      <c r="D34" s="3"/>
    </row>
    <row r="35" spans="2:4" x14ac:dyDescent="0.25">
      <c r="B35" s="3"/>
      <c r="C35" s="7"/>
      <c r="D35" s="3"/>
    </row>
    <row r="36" spans="2:4" x14ac:dyDescent="0.25">
      <c r="B36" s="3"/>
      <c r="C36" s="3"/>
      <c r="D36" s="3"/>
    </row>
    <row r="37" spans="2:4" x14ac:dyDescent="0.25">
      <c r="B37" s="3"/>
      <c r="C37" s="3"/>
      <c r="D37" s="3"/>
    </row>
    <row r="38" spans="2:4" x14ac:dyDescent="0.25">
      <c r="B38" s="3"/>
      <c r="C38" s="3"/>
      <c r="D38" s="3"/>
    </row>
    <row r="39" spans="2:4" x14ac:dyDescent="0.25">
      <c r="B39" s="3"/>
      <c r="C39" s="3"/>
      <c r="D39" s="3"/>
    </row>
    <row r="40" spans="2:4" x14ac:dyDescent="0.25">
      <c r="B40" s="3"/>
      <c r="C40" s="3"/>
      <c r="D40" s="3"/>
    </row>
    <row r="41" spans="2:4" x14ac:dyDescent="0.25">
      <c r="B41" s="3"/>
      <c r="C41" s="3"/>
      <c r="D41" s="3"/>
    </row>
    <row r="42" spans="2:4" x14ac:dyDescent="0.25">
      <c r="B42" s="3"/>
      <c r="C42" s="3"/>
      <c r="D42" s="3"/>
    </row>
    <row r="43" spans="2:4" x14ac:dyDescent="0.25">
      <c r="B43" s="3"/>
      <c r="C43" s="3"/>
      <c r="D43" s="3"/>
    </row>
    <row r="44" spans="2:4" x14ac:dyDescent="0.25">
      <c r="B44" s="3"/>
      <c r="C44" s="3"/>
      <c r="D44" s="3"/>
    </row>
    <row r="45" spans="2:4" x14ac:dyDescent="0.25">
      <c r="B45" s="3"/>
      <c r="C45" s="3"/>
      <c r="D45" s="3"/>
    </row>
    <row r="46" spans="2:4" x14ac:dyDescent="0.25">
      <c r="B46" s="3"/>
      <c r="C46" s="3"/>
      <c r="D46" s="3"/>
    </row>
    <row r="47" spans="2:4" x14ac:dyDescent="0.25">
      <c r="B47" s="3"/>
      <c r="C47" s="3"/>
      <c r="D47" s="3"/>
    </row>
    <row r="48" spans="2:4"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sheetData>
  <sheetProtection selectLockedCells="1"/>
  <printOptions horizontalCentered="1" verticalCentered="1"/>
  <pageMargins left="0.2" right="0.2" top="0.27" bottom="0.28000000000000003" header="0.2" footer="0.2"/>
  <pageSetup scale="7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D6D9-C19C-44CB-93E3-6EF1BA5D5649}">
  <sheetPr codeName="Sheet1">
    <tabColor theme="9" tint="0.59999389629810485"/>
  </sheetPr>
  <dimension ref="B1:K80"/>
  <sheetViews>
    <sheetView showGridLines="0" tabSelected="1" zoomScaleNormal="100" workbookViewId="0">
      <selection activeCell="H31" sqref="H31:K31"/>
    </sheetView>
  </sheetViews>
  <sheetFormatPr defaultColWidth="9.28515625" defaultRowHeight="15" x14ac:dyDescent="0.25"/>
  <cols>
    <col min="1" max="1" width="1.28515625" style="10" customWidth="1"/>
    <col min="2" max="2" width="28.5703125" style="10" customWidth="1"/>
    <col min="3" max="3" width="14.140625" style="10" customWidth="1"/>
    <col min="4" max="4" width="11.28515625" style="10" customWidth="1"/>
    <col min="5" max="5" width="12.7109375" style="10" bestFit="1" customWidth="1"/>
    <col min="6" max="6" width="12" style="10" customWidth="1"/>
    <col min="7" max="7" width="15.140625" style="10" customWidth="1"/>
    <col min="8" max="8" width="10.7109375" style="10" customWidth="1"/>
    <col min="9" max="9" width="15.7109375" style="10" customWidth="1"/>
    <col min="10" max="10" width="20.28515625" style="10" customWidth="1"/>
    <col min="11" max="11" width="17.28515625" style="10" customWidth="1"/>
    <col min="12" max="16384" width="9.28515625" style="10"/>
  </cols>
  <sheetData>
    <row r="1" spans="2:11" ht="15" customHeight="1" x14ac:dyDescent="0.25">
      <c r="B1" s="146" t="s">
        <v>21</v>
      </c>
      <c r="C1" s="146"/>
      <c r="D1" s="146"/>
      <c r="G1" s="73" t="s">
        <v>22</v>
      </c>
      <c r="H1" s="8"/>
      <c r="I1" s="8"/>
      <c r="J1" s="9"/>
      <c r="K1" s="9"/>
    </row>
    <row r="2" spans="2:11" ht="15" customHeight="1" x14ac:dyDescent="0.25">
      <c r="B2" s="74" t="s">
        <v>23</v>
      </c>
      <c r="C2" s="159" t="s">
        <v>76</v>
      </c>
      <c r="D2" s="160"/>
      <c r="G2" s="105" t="s">
        <v>24</v>
      </c>
      <c r="H2" s="106"/>
      <c r="I2" s="102"/>
      <c r="J2" s="103"/>
      <c r="K2" s="104"/>
    </row>
    <row r="3" spans="2:11" ht="15" customHeight="1" x14ac:dyDescent="0.25">
      <c r="B3" s="74" t="s">
        <v>25</v>
      </c>
      <c r="C3" s="150" t="s">
        <v>26</v>
      </c>
      <c r="D3" s="151"/>
      <c r="G3" s="105" t="s">
        <v>27</v>
      </c>
      <c r="H3" s="106"/>
      <c r="I3" s="102"/>
      <c r="J3" s="103"/>
      <c r="K3" s="104"/>
    </row>
    <row r="4" spans="2:11" ht="15" customHeight="1" x14ac:dyDescent="0.25">
      <c r="B4" s="74" t="s">
        <v>28</v>
      </c>
      <c r="C4" s="150" t="s">
        <v>29</v>
      </c>
      <c r="D4" s="151"/>
      <c r="G4" s="105" t="s">
        <v>30</v>
      </c>
      <c r="H4" s="106"/>
      <c r="I4" s="102"/>
      <c r="J4" s="103"/>
      <c r="K4" s="104"/>
    </row>
    <row r="5" spans="2:11" ht="15" customHeight="1" x14ac:dyDescent="0.25">
      <c r="B5" s="74" t="s">
        <v>31</v>
      </c>
      <c r="C5" s="150">
        <v>21.027000000000001</v>
      </c>
      <c r="D5" s="151"/>
      <c r="G5" s="105" t="s">
        <v>32</v>
      </c>
      <c r="H5" s="106"/>
      <c r="I5" s="102"/>
      <c r="J5" s="103"/>
      <c r="K5" s="104"/>
    </row>
    <row r="6" spans="2:11" ht="15" customHeight="1" x14ac:dyDescent="0.25">
      <c r="B6" s="71"/>
      <c r="C6" s="71"/>
      <c r="D6" s="71"/>
      <c r="G6" s="117" t="s">
        <v>33</v>
      </c>
      <c r="H6" s="118"/>
      <c r="I6" s="102"/>
      <c r="J6" s="103"/>
      <c r="K6" s="104"/>
    </row>
    <row r="7" spans="2:11" ht="15" customHeight="1" x14ac:dyDescent="0.25">
      <c r="B7" s="12" t="s">
        <v>34</v>
      </c>
      <c r="C7" s="147" t="s">
        <v>77</v>
      </c>
      <c r="D7" s="148"/>
      <c r="E7" s="149"/>
      <c r="G7" s="105" t="s">
        <v>82</v>
      </c>
      <c r="H7" s="106"/>
      <c r="I7" s="102"/>
      <c r="J7" s="103"/>
      <c r="K7" s="104"/>
    </row>
    <row r="8" spans="2:11" ht="15" customHeight="1" x14ac:dyDescent="0.25">
      <c r="B8" s="158" t="s">
        <v>35</v>
      </c>
      <c r="C8" s="152" t="s">
        <v>78</v>
      </c>
      <c r="D8" s="153"/>
      <c r="E8" s="154"/>
      <c r="G8" s="105" t="s">
        <v>36</v>
      </c>
      <c r="H8" s="106"/>
      <c r="I8" s="102"/>
      <c r="J8" s="103"/>
      <c r="K8" s="104"/>
    </row>
    <row r="9" spans="2:11" ht="15" customHeight="1" x14ac:dyDescent="0.25">
      <c r="B9" s="158"/>
      <c r="C9" s="155"/>
      <c r="D9" s="156"/>
      <c r="E9" s="157"/>
      <c r="G9" s="72"/>
      <c r="H9" s="72"/>
      <c r="I9" s="70"/>
      <c r="J9" s="71"/>
      <c r="K9" s="71"/>
    </row>
    <row r="10" spans="2:11" ht="15" customHeight="1" x14ac:dyDescent="0.25">
      <c r="B10" s="11" t="s">
        <v>37</v>
      </c>
      <c r="C10" s="147" t="s">
        <v>79</v>
      </c>
      <c r="D10" s="148"/>
      <c r="E10" s="149"/>
      <c r="G10" s="105" t="s">
        <v>38</v>
      </c>
      <c r="H10" s="106"/>
      <c r="I10" s="107"/>
      <c r="J10" s="108"/>
      <c r="K10" s="109"/>
    </row>
    <row r="11" spans="2:11" ht="15" customHeight="1" x14ac:dyDescent="0.25">
      <c r="B11" s="11" t="s">
        <v>39</v>
      </c>
      <c r="C11" s="147" t="s">
        <v>80</v>
      </c>
      <c r="D11" s="148"/>
      <c r="E11" s="149"/>
      <c r="G11" s="105" t="s">
        <v>40</v>
      </c>
      <c r="H11" s="106"/>
      <c r="I11" s="107"/>
      <c r="J11" s="108"/>
      <c r="K11" s="109"/>
    </row>
    <row r="12" spans="2:11" ht="15" customHeight="1" x14ac:dyDescent="0.25">
      <c r="G12" s="13"/>
      <c r="H12" s="13"/>
    </row>
    <row r="13" spans="2:11" ht="15" customHeight="1" x14ac:dyDescent="0.25">
      <c r="B13" s="100"/>
      <c r="C13" s="101"/>
      <c r="D13" s="71"/>
      <c r="E13" s="71"/>
      <c r="F13" s="71"/>
      <c r="G13" s="98" t="s">
        <v>41</v>
      </c>
      <c r="H13" s="98"/>
      <c r="I13" s="98"/>
      <c r="J13" s="71"/>
      <c r="K13" s="71"/>
    </row>
    <row r="14" spans="2:11" ht="15" customHeight="1" x14ac:dyDescent="0.25">
      <c r="B14" s="83"/>
      <c r="C14" s="99"/>
      <c r="D14" s="71"/>
      <c r="E14" s="71"/>
      <c r="F14" s="71"/>
      <c r="G14" s="115" t="s">
        <v>42</v>
      </c>
      <c r="H14" s="116"/>
      <c r="I14" s="75" t="s">
        <v>43</v>
      </c>
      <c r="J14" s="76" t="s">
        <v>44</v>
      </c>
      <c r="K14" s="76" t="s">
        <v>45</v>
      </c>
    </row>
    <row r="15" spans="2:11" ht="15" customHeight="1" x14ac:dyDescent="0.25">
      <c r="B15" s="83"/>
      <c r="C15" s="99"/>
      <c r="D15" s="71"/>
      <c r="E15" s="71"/>
      <c r="F15" s="71"/>
      <c r="G15" s="110" t="s">
        <v>46</v>
      </c>
      <c r="H15" s="111"/>
      <c r="I15" s="77"/>
      <c r="J15" s="78"/>
      <c r="K15" s="79">
        <f>SUM(I15:J15)</f>
        <v>0</v>
      </c>
    </row>
    <row r="16" spans="2:11" ht="15" customHeight="1" x14ac:dyDescent="0.25">
      <c r="B16" s="83"/>
      <c r="C16" s="99"/>
      <c r="D16" s="71"/>
      <c r="E16" s="71"/>
      <c r="F16" s="71"/>
      <c r="G16" s="110" t="s">
        <v>47</v>
      </c>
      <c r="H16" s="111"/>
      <c r="I16" s="77">
        <f>G43</f>
        <v>0</v>
      </c>
      <c r="J16" s="78"/>
      <c r="K16" s="79">
        <f t="shared" ref="K16:K22" si="0">SUM(I16:J16)</f>
        <v>0</v>
      </c>
    </row>
    <row r="17" spans="2:11" ht="15" customHeight="1" x14ac:dyDescent="0.25">
      <c r="B17" s="83"/>
      <c r="C17" s="99"/>
      <c r="D17" s="71"/>
      <c r="E17" s="71"/>
      <c r="F17" s="71"/>
      <c r="G17" s="110" t="s">
        <v>48</v>
      </c>
      <c r="H17" s="111"/>
      <c r="I17" s="77">
        <f>G49</f>
        <v>0</v>
      </c>
      <c r="J17" s="78"/>
      <c r="K17" s="79">
        <f t="shared" si="0"/>
        <v>0</v>
      </c>
    </row>
    <row r="18" spans="2:11" ht="15" customHeight="1" x14ac:dyDescent="0.25">
      <c r="B18" s="83"/>
      <c r="C18" s="99"/>
      <c r="D18" s="71"/>
      <c r="E18" s="71"/>
      <c r="F18" s="71"/>
      <c r="G18" s="110" t="s">
        <v>49</v>
      </c>
      <c r="H18" s="111"/>
      <c r="I18" s="77">
        <f>G55</f>
        <v>0</v>
      </c>
      <c r="J18" s="78"/>
      <c r="K18" s="79">
        <f t="shared" si="0"/>
        <v>0</v>
      </c>
    </row>
    <row r="19" spans="2:11" ht="15" customHeight="1" x14ac:dyDescent="0.25">
      <c r="B19" s="84"/>
      <c r="C19" s="80"/>
      <c r="D19" s="71"/>
      <c r="E19" s="71"/>
      <c r="F19" s="71"/>
      <c r="G19" s="110" t="s">
        <v>50</v>
      </c>
      <c r="H19" s="111"/>
      <c r="I19" s="77">
        <f>G61</f>
        <v>0</v>
      </c>
      <c r="J19" s="78"/>
      <c r="K19" s="79">
        <f t="shared" si="0"/>
        <v>0</v>
      </c>
    </row>
    <row r="20" spans="2:11" ht="15" customHeight="1" x14ac:dyDescent="0.25">
      <c r="B20" s="83"/>
      <c r="C20" s="99"/>
      <c r="D20" s="71"/>
      <c r="E20" s="71"/>
      <c r="F20" s="71"/>
      <c r="G20" s="110" t="s">
        <v>51</v>
      </c>
      <c r="H20" s="111"/>
      <c r="I20" s="77">
        <f>G67</f>
        <v>0</v>
      </c>
      <c r="J20" s="78"/>
      <c r="K20" s="79">
        <f t="shared" si="0"/>
        <v>0</v>
      </c>
    </row>
    <row r="21" spans="2:11" ht="15" customHeight="1" x14ac:dyDescent="0.25">
      <c r="B21" s="71"/>
      <c r="C21" s="71"/>
      <c r="D21" s="71"/>
      <c r="E21" s="71"/>
      <c r="F21" s="80"/>
      <c r="G21" s="110" t="s">
        <v>52</v>
      </c>
      <c r="H21" s="111"/>
      <c r="I21" s="77">
        <f>G73</f>
        <v>0</v>
      </c>
      <c r="J21" s="78"/>
      <c r="K21" s="79">
        <f t="shared" si="0"/>
        <v>0</v>
      </c>
    </row>
    <row r="22" spans="2:11" ht="15" customHeight="1" x14ac:dyDescent="0.25">
      <c r="B22" s="71"/>
      <c r="C22" s="71"/>
      <c r="D22" s="71"/>
      <c r="E22" s="71"/>
      <c r="F22" s="80"/>
      <c r="G22" s="110" t="s">
        <v>53</v>
      </c>
      <c r="H22" s="111"/>
      <c r="I22" s="77">
        <f>G79</f>
        <v>0</v>
      </c>
      <c r="J22" s="78"/>
      <c r="K22" s="79">
        <f t="shared" si="0"/>
        <v>0</v>
      </c>
    </row>
    <row r="23" spans="2:11" ht="15" customHeight="1" x14ac:dyDescent="0.25">
      <c r="B23" s="71"/>
      <c r="C23" s="71"/>
      <c r="D23" s="71"/>
      <c r="E23" s="71"/>
      <c r="F23" s="81"/>
      <c r="G23" s="81"/>
      <c r="H23" s="81"/>
      <c r="I23" s="82">
        <f>SUM(I15:I22)</f>
        <v>0</v>
      </c>
      <c r="J23" s="82">
        <f>SUM(J15:J22)</f>
        <v>0</v>
      </c>
      <c r="K23" s="82">
        <f>SUM(K15:K22)</f>
        <v>0</v>
      </c>
    </row>
    <row r="24" spans="2:11" ht="18" customHeight="1" thickBot="1" x14ac:dyDescent="0.3">
      <c r="B24" s="69" t="s">
        <v>54</v>
      </c>
      <c r="C24" s="14"/>
    </row>
    <row r="25" spans="2:11" s="13" customFormat="1" ht="30.75" thickBot="1" x14ac:dyDescent="0.3">
      <c r="B25" s="19" t="s">
        <v>42</v>
      </c>
      <c r="C25" s="20" t="s">
        <v>55</v>
      </c>
      <c r="D25" s="21" t="s">
        <v>56</v>
      </c>
      <c r="E25" s="22" t="s">
        <v>57</v>
      </c>
      <c r="F25" s="23" t="s">
        <v>58</v>
      </c>
      <c r="G25" s="22" t="s">
        <v>59</v>
      </c>
      <c r="H25" s="112" t="s">
        <v>60</v>
      </c>
      <c r="I25" s="113"/>
      <c r="J25" s="113"/>
      <c r="K25" s="114"/>
    </row>
    <row r="26" spans="2:11" s="13" customFormat="1" x14ac:dyDescent="0.25">
      <c r="B26" s="24" t="s">
        <v>61</v>
      </c>
      <c r="C26" s="25"/>
      <c r="D26" s="35"/>
      <c r="E26" s="26"/>
      <c r="F26" s="38"/>
      <c r="G26" s="26"/>
      <c r="H26" s="119"/>
      <c r="I26" s="120"/>
      <c r="J26" s="120"/>
      <c r="K26" s="121"/>
    </row>
    <row r="27" spans="2:11" s="13" customFormat="1" x14ac:dyDescent="0.25">
      <c r="B27" s="27" t="s">
        <v>62</v>
      </c>
      <c r="C27" s="28" t="s">
        <v>63</v>
      </c>
      <c r="D27" s="36">
        <v>160</v>
      </c>
      <c r="E27" s="29">
        <v>25</v>
      </c>
      <c r="F27" s="39">
        <v>9</v>
      </c>
      <c r="G27" s="30">
        <f>+D27*E27*F27</f>
        <v>36000</v>
      </c>
      <c r="H27" s="122" t="s">
        <v>83</v>
      </c>
      <c r="I27" s="123"/>
      <c r="J27" s="123"/>
      <c r="K27" s="124"/>
    </row>
    <row r="28" spans="2:11" s="13" customFormat="1" ht="30" x14ac:dyDescent="0.25">
      <c r="B28" s="27" t="s">
        <v>64</v>
      </c>
      <c r="C28" s="28" t="s">
        <v>65</v>
      </c>
      <c r="D28" s="36">
        <v>50</v>
      </c>
      <c r="E28" s="29">
        <v>500</v>
      </c>
      <c r="F28" s="39">
        <v>1</v>
      </c>
      <c r="G28" s="30">
        <f>+D28*E28*F28</f>
        <v>25000</v>
      </c>
      <c r="H28" s="122" t="s">
        <v>84</v>
      </c>
      <c r="I28" s="123"/>
      <c r="J28" s="123"/>
      <c r="K28" s="124"/>
    </row>
    <row r="29" spans="2:11" s="13" customFormat="1" x14ac:dyDescent="0.25">
      <c r="B29" s="27" t="s">
        <v>66</v>
      </c>
      <c r="C29" s="28" t="s">
        <v>67</v>
      </c>
      <c r="D29" s="36">
        <v>5</v>
      </c>
      <c r="E29" s="29">
        <v>350</v>
      </c>
      <c r="F29" s="39">
        <v>9</v>
      </c>
      <c r="G29" s="30">
        <f>+D29*E29*F29</f>
        <v>15750</v>
      </c>
      <c r="H29" s="122"/>
      <c r="I29" s="123"/>
      <c r="J29" s="123"/>
      <c r="K29" s="124"/>
    </row>
    <row r="30" spans="2:11" s="13" customFormat="1" ht="14.45" customHeight="1" x14ac:dyDescent="0.25">
      <c r="B30" s="27" t="s">
        <v>68</v>
      </c>
      <c r="C30" s="28" t="s">
        <v>65</v>
      </c>
      <c r="D30" s="36">
        <v>100</v>
      </c>
      <c r="E30" s="29">
        <v>225</v>
      </c>
      <c r="F30" s="39">
        <v>1</v>
      </c>
      <c r="G30" s="30">
        <f>+D30*E30*F30</f>
        <v>22500</v>
      </c>
      <c r="H30" s="122" t="s">
        <v>69</v>
      </c>
      <c r="I30" s="123"/>
      <c r="J30" s="123"/>
      <c r="K30" s="124"/>
    </row>
    <row r="31" spans="2:11" s="13" customFormat="1" ht="15.75" thickBot="1" x14ac:dyDescent="0.3">
      <c r="B31" s="31" t="s">
        <v>70</v>
      </c>
      <c r="C31" s="32" t="s">
        <v>71</v>
      </c>
      <c r="D31" s="37" t="s">
        <v>72</v>
      </c>
      <c r="E31" s="33">
        <v>1000</v>
      </c>
      <c r="F31" s="40">
        <v>1</v>
      </c>
      <c r="G31" s="34">
        <f>+E31*F31</f>
        <v>1000</v>
      </c>
      <c r="H31" s="125"/>
      <c r="I31" s="126"/>
      <c r="J31" s="126"/>
      <c r="K31" s="127"/>
    </row>
    <row r="32" spans="2:11" ht="15.75" thickBot="1" x14ac:dyDescent="0.3">
      <c r="B32" s="16" t="s">
        <v>46</v>
      </c>
      <c r="C32" s="55"/>
      <c r="D32" s="56"/>
      <c r="E32" s="57"/>
      <c r="F32" s="58"/>
      <c r="G32" s="57"/>
      <c r="H32" s="128"/>
      <c r="I32" s="129"/>
      <c r="J32" s="129"/>
      <c r="K32" s="130"/>
    </row>
    <row r="33" spans="2:11" x14ac:dyDescent="0.25">
      <c r="B33" s="41"/>
      <c r="C33" s="42"/>
      <c r="D33" s="43"/>
      <c r="E33" s="44"/>
      <c r="F33" s="45"/>
      <c r="G33" s="57">
        <f t="shared" ref="G33:G36" si="1">+D33*E33*F33</f>
        <v>0</v>
      </c>
      <c r="H33" s="131"/>
      <c r="I33" s="132"/>
      <c r="J33" s="132"/>
      <c r="K33" s="133"/>
    </row>
    <row r="34" spans="2:11" x14ac:dyDescent="0.25">
      <c r="B34" s="41"/>
      <c r="C34" s="42"/>
      <c r="D34" s="43"/>
      <c r="E34" s="44"/>
      <c r="F34" s="45"/>
      <c r="G34" s="59">
        <f t="shared" si="1"/>
        <v>0</v>
      </c>
      <c r="H34" s="131"/>
      <c r="I34" s="132"/>
      <c r="J34" s="132"/>
      <c r="K34" s="133"/>
    </row>
    <row r="35" spans="2:11" x14ac:dyDescent="0.25">
      <c r="B35" s="41"/>
      <c r="C35" s="42"/>
      <c r="D35" s="43"/>
      <c r="E35" s="44"/>
      <c r="F35" s="45"/>
      <c r="G35" s="59">
        <f t="shared" si="1"/>
        <v>0</v>
      </c>
      <c r="H35" s="131"/>
      <c r="I35" s="132"/>
      <c r="J35" s="132"/>
      <c r="K35" s="133"/>
    </row>
    <row r="36" spans="2:11" ht="15.75" thickBot="1" x14ac:dyDescent="0.3">
      <c r="B36" s="46"/>
      <c r="C36" s="47"/>
      <c r="D36" s="48"/>
      <c r="E36" s="49"/>
      <c r="F36" s="50"/>
      <c r="G36" s="60">
        <f t="shared" si="1"/>
        <v>0</v>
      </c>
      <c r="H36" s="134"/>
      <c r="I36" s="135"/>
      <c r="J36" s="135"/>
      <c r="K36" s="136"/>
    </row>
    <row r="37" spans="2:11" ht="16.5" thickTop="1" thickBot="1" x14ac:dyDescent="0.3">
      <c r="B37" s="17" t="s">
        <v>73</v>
      </c>
      <c r="C37" s="62"/>
      <c r="D37" s="63">
        <f>SUM(D32:D36)</f>
        <v>0</v>
      </c>
      <c r="E37" s="61">
        <f t="shared" ref="E37:F37" si="2">SUM(E32:E36)</f>
        <v>0</v>
      </c>
      <c r="F37" s="64">
        <f t="shared" si="2"/>
        <v>0</v>
      </c>
      <c r="G37" s="61">
        <f>SUM(G32:G36)</f>
        <v>0</v>
      </c>
      <c r="H37" s="137"/>
      <c r="I37" s="138"/>
      <c r="J37" s="138"/>
      <c r="K37" s="139"/>
    </row>
    <row r="38" spans="2:11" x14ac:dyDescent="0.25">
      <c r="B38" s="16" t="s">
        <v>47</v>
      </c>
      <c r="C38" s="55"/>
      <c r="D38" s="56"/>
      <c r="E38" s="57"/>
      <c r="F38" s="58"/>
      <c r="G38" s="57"/>
      <c r="H38" s="128"/>
      <c r="I38" s="129"/>
      <c r="J38" s="129"/>
      <c r="K38" s="130"/>
    </row>
    <row r="39" spans="2:11" x14ac:dyDescent="0.25">
      <c r="B39" s="51"/>
      <c r="C39" s="42"/>
      <c r="D39" s="43"/>
      <c r="E39" s="44"/>
      <c r="F39" s="45"/>
      <c r="G39" s="59">
        <f t="shared" ref="G39:G42" si="3">+D39*E39*F39</f>
        <v>0</v>
      </c>
      <c r="H39" s="131"/>
      <c r="I39" s="132"/>
      <c r="J39" s="132"/>
      <c r="K39" s="133"/>
    </row>
    <row r="40" spans="2:11" x14ac:dyDescent="0.25">
      <c r="B40" s="51"/>
      <c r="C40" s="42"/>
      <c r="D40" s="43"/>
      <c r="E40" s="44"/>
      <c r="F40" s="45"/>
      <c r="G40" s="59">
        <f t="shared" si="3"/>
        <v>0</v>
      </c>
      <c r="H40" s="131"/>
      <c r="I40" s="132"/>
      <c r="J40" s="132"/>
      <c r="K40" s="133"/>
    </row>
    <row r="41" spans="2:11" x14ac:dyDescent="0.25">
      <c r="B41" s="51"/>
      <c r="C41" s="42"/>
      <c r="D41" s="43"/>
      <c r="E41" s="44"/>
      <c r="F41" s="45"/>
      <c r="G41" s="59">
        <f t="shared" si="3"/>
        <v>0</v>
      </c>
      <c r="H41" s="131"/>
      <c r="I41" s="132"/>
      <c r="J41" s="132"/>
      <c r="K41" s="133"/>
    </row>
    <row r="42" spans="2:11" ht="15.75" thickBot="1" x14ac:dyDescent="0.3">
      <c r="B42" s="46"/>
      <c r="C42" s="47"/>
      <c r="D42" s="48"/>
      <c r="E42" s="49"/>
      <c r="F42" s="50"/>
      <c r="G42" s="60">
        <f t="shared" si="3"/>
        <v>0</v>
      </c>
      <c r="H42" s="134"/>
      <c r="I42" s="135"/>
      <c r="J42" s="135"/>
      <c r="K42" s="136"/>
    </row>
    <row r="43" spans="2:11" ht="16.5" thickTop="1" thickBot="1" x14ac:dyDescent="0.3">
      <c r="B43" s="17" t="s">
        <v>73</v>
      </c>
      <c r="C43" s="62"/>
      <c r="D43" s="63">
        <f t="shared" ref="D43:G43" si="4">SUM(D38:D42)</f>
        <v>0</v>
      </c>
      <c r="E43" s="61">
        <f t="shared" si="4"/>
        <v>0</v>
      </c>
      <c r="F43" s="64">
        <f t="shared" si="4"/>
        <v>0</v>
      </c>
      <c r="G43" s="61">
        <f t="shared" si="4"/>
        <v>0</v>
      </c>
      <c r="H43" s="137"/>
      <c r="I43" s="138"/>
      <c r="J43" s="138"/>
      <c r="K43" s="139"/>
    </row>
    <row r="44" spans="2:11" x14ac:dyDescent="0.25">
      <c r="B44" s="16" t="s">
        <v>74</v>
      </c>
      <c r="C44" s="55"/>
      <c r="D44" s="56"/>
      <c r="E44" s="57"/>
      <c r="F44" s="58"/>
      <c r="G44" s="57"/>
      <c r="H44" s="128"/>
      <c r="I44" s="129"/>
      <c r="J44" s="129"/>
      <c r="K44" s="130"/>
    </row>
    <row r="45" spans="2:11" x14ac:dyDescent="0.25">
      <c r="B45" s="51"/>
      <c r="C45" s="42"/>
      <c r="D45" s="43"/>
      <c r="E45" s="44"/>
      <c r="F45" s="45"/>
      <c r="G45" s="59">
        <f t="shared" ref="G45:G48" si="5">+D45*E45*F45</f>
        <v>0</v>
      </c>
      <c r="H45" s="131"/>
      <c r="I45" s="132"/>
      <c r="J45" s="132"/>
      <c r="K45" s="133"/>
    </row>
    <row r="46" spans="2:11" x14ac:dyDescent="0.25">
      <c r="B46" s="51"/>
      <c r="C46" s="42"/>
      <c r="D46" s="43"/>
      <c r="E46" s="44"/>
      <c r="F46" s="45"/>
      <c r="G46" s="59">
        <f t="shared" si="5"/>
        <v>0</v>
      </c>
      <c r="H46" s="131"/>
      <c r="I46" s="132"/>
      <c r="J46" s="132"/>
      <c r="K46" s="133"/>
    </row>
    <row r="47" spans="2:11" x14ac:dyDescent="0.25">
      <c r="B47" s="51"/>
      <c r="C47" s="42"/>
      <c r="D47" s="43"/>
      <c r="E47" s="44"/>
      <c r="F47" s="45"/>
      <c r="G47" s="59">
        <f t="shared" si="5"/>
        <v>0</v>
      </c>
      <c r="H47" s="131"/>
      <c r="I47" s="132"/>
      <c r="J47" s="132"/>
      <c r="K47" s="133"/>
    </row>
    <row r="48" spans="2:11" ht="15.75" thickBot="1" x14ac:dyDescent="0.3">
      <c r="B48" s="46"/>
      <c r="C48" s="47"/>
      <c r="D48" s="48"/>
      <c r="E48" s="49"/>
      <c r="F48" s="50"/>
      <c r="G48" s="60">
        <f t="shared" si="5"/>
        <v>0</v>
      </c>
      <c r="H48" s="134"/>
      <c r="I48" s="135"/>
      <c r="J48" s="135"/>
      <c r="K48" s="136"/>
    </row>
    <row r="49" spans="2:11" ht="16.5" thickTop="1" thickBot="1" x14ac:dyDescent="0.3">
      <c r="B49" s="17" t="s">
        <v>73</v>
      </c>
      <c r="C49" s="62"/>
      <c r="D49" s="63">
        <f t="shared" ref="D49:G49" si="6">SUM(D44:D48)</f>
        <v>0</v>
      </c>
      <c r="E49" s="61">
        <f t="shared" si="6"/>
        <v>0</v>
      </c>
      <c r="F49" s="64">
        <f t="shared" si="6"/>
        <v>0</v>
      </c>
      <c r="G49" s="61">
        <f t="shared" si="6"/>
        <v>0</v>
      </c>
      <c r="H49" s="137"/>
      <c r="I49" s="138"/>
      <c r="J49" s="138"/>
      <c r="K49" s="139"/>
    </row>
    <row r="50" spans="2:11" x14ac:dyDescent="0.25">
      <c r="B50" s="16" t="s">
        <v>49</v>
      </c>
      <c r="C50" s="55"/>
      <c r="D50" s="56"/>
      <c r="E50" s="57"/>
      <c r="F50" s="58"/>
      <c r="G50" s="57"/>
      <c r="H50" s="128"/>
      <c r="I50" s="129"/>
      <c r="J50" s="129"/>
      <c r="K50" s="130"/>
    </row>
    <row r="51" spans="2:11" x14ac:dyDescent="0.25">
      <c r="B51" s="51"/>
      <c r="C51" s="42"/>
      <c r="D51" s="43"/>
      <c r="E51" s="44"/>
      <c r="F51" s="45"/>
      <c r="G51" s="59">
        <f t="shared" ref="G51:G54" si="7">+D51*E51*F51</f>
        <v>0</v>
      </c>
      <c r="H51" s="131"/>
      <c r="I51" s="132"/>
      <c r="J51" s="132"/>
      <c r="K51" s="133"/>
    </row>
    <row r="52" spans="2:11" x14ac:dyDescent="0.25">
      <c r="B52" s="51"/>
      <c r="C52" s="42"/>
      <c r="D52" s="43"/>
      <c r="E52" s="44"/>
      <c r="F52" s="45"/>
      <c r="G52" s="59">
        <f t="shared" si="7"/>
        <v>0</v>
      </c>
      <c r="H52" s="131"/>
      <c r="I52" s="132"/>
      <c r="J52" s="132"/>
      <c r="K52" s="133"/>
    </row>
    <row r="53" spans="2:11" x14ac:dyDescent="0.25">
      <c r="B53" s="51"/>
      <c r="C53" s="42"/>
      <c r="D53" s="43"/>
      <c r="E53" s="44"/>
      <c r="F53" s="45"/>
      <c r="G53" s="59">
        <f t="shared" si="7"/>
        <v>0</v>
      </c>
      <c r="H53" s="131"/>
      <c r="I53" s="132"/>
      <c r="J53" s="132"/>
      <c r="K53" s="133"/>
    </row>
    <row r="54" spans="2:11" ht="15.75" thickBot="1" x14ac:dyDescent="0.3">
      <c r="B54" s="46"/>
      <c r="C54" s="47"/>
      <c r="D54" s="48"/>
      <c r="E54" s="49"/>
      <c r="F54" s="50"/>
      <c r="G54" s="60">
        <f t="shared" si="7"/>
        <v>0</v>
      </c>
      <c r="H54" s="134"/>
      <c r="I54" s="135"/>
      <c r="J54" s="135"/>
      <c r="K54" s="136"/>
    </row>
    <row r="55" spans="2:11" ht="16.5" thickTop="1" thickBot="1" x14ac:dyDescent="0.3">
      <c r="B55" s="17" t="s">
        <v>73</v>
      </c>
      <c r="C55" s="62"/>
      <c r="D55" s="63">
        <f t="shared" ref="D55:G55" si="8">SUM(D50:D54)</f>
        <v>0</v>
      </c>
      <c r="E55" s="61">
        <f t="shared" si="8"/>
        <v>0</v>
      </c>
      <c r="F55" s="64">
        <f t="shared" si="8"/>
        <v>0</v>
      </c>
      <c r="G55" s="61">
        <f t="shared" si="8"/>
        <v>0</v>
      </c>
      <c r="H55" s="137"/>
      <c r="I55" s="138"/>
      <c r="J55" s="138"/>
      <c r="K55" s="139"/>
    </row>
    <row r="56" spans="2:11" x14ac:dyDescent="0.25">
      <c r="B56" s="16" t="s">
        <v>50</v>
      </c>
      <c r="C56" s="55"/>
      <c r="D56" s="56"/>
      <c r="E56" s="57"/>
      <c r="F56" s="58"/>
      <c r="G56" s="57"/>
      <c r="H56" s="128"/>
      <c r="I56" s="129"/>
      <c r="J56" s="129"/>
      <c r="K56" s="130"/>
    </row>
    <row r="57" spans="2:11" x14ac:dyDescent="0.25">
      <c r="B57" s="51"/>
      <c r="C57" s="42"/>
      <c r="D57" s="43"/>
      <c r="E57" s="44"/>
      <c r="F57" s="45"/>
      <c r="G57" s="59">
        <f t="shared" ref="G57:G60" si="9">+D57*E57*F57</f>
        <v>0</v>
      </c>
      <c r="H57" s="131"/>
      <c r="I57" s="132"/>
      <c r="J57" s="132"/>
      <c r="K57" s="133"/>
    </row>
    <row r="58" spans="2:11" x14ac:dyDescent="0.25">
      <c r="B58" s="51"/>
      <c r="C58" s="42"/>
      <c r="D58" s="43"/>
      <c r="E58" s="44"/>
      <c r="F58" s="45"/>
      <c r="G58" s="59">
        <f t="shared" si="9"/>
        <v>0</v>
      </c>
      <c r="H58" s="131"/>
      <c r="I58" s="132"/>
      <c r="J58" s="132"/>
      <c r="K58" s="133"/>
    </row>
    <row r="59" spans="2:11" x14ac:dyDescent="0.25">
      <c r="B59" s="51"/>
      <c r="C59" s="42"/>
      <c r="D59" s="43"/>
      <c r="E59" s="44"/>
      <c r="F59" s="45"/>
      <c r="G59" s="59">
        <f t="shared" si="9"/>
        <v>0</v>
      </c>
      <c r="H59" s="131"/>
      <c r="I59" s="132"/>
      <c r="J59" s="132"/>
      <c r="K59" s="133"/>
    </row>
    <row r="60" spans="2:11" ht="15.75" thickBot="1" x14ac:dyDescent="0.3">
      <c r="B60" s="46"/>
      <c r="C60" s="47"/>
      <c r="D60" s="48"/>
      <c r="E60" s="49"/>
      <c r="F60" s="50"/>
      <c r="G60" s="60">
        <f t="shared" si="9"/>
        <v>0</v>
      </c>
      <c r="H60" s="134"/>
      <c r="I60" s="135"/>
      <c r="J60" s="135"/>
      <c r="K60" s="136"/>
    </row>
    <row r="61" spans="2:11" ht="16.5" thickTop="1" thickBot="1" x14ac:dyDescent="0.3">
      <c r="B61" s="17" t="s">
        <v>73</v>
      </c>
      <c r="C61" s="62"/>
      <c r="D61" s="63">
        <f t="shared" ref="D61:G61" si="10">SUM(D56:D60)</f>
        <v>0</v>
      </c>
      <c r="E61" s="61">
        <f t="shared" si="10"/>
        <v>0</v>
      </c>
      <c r="F61" s="64">
        <f t="shared" si="10"/>
        <v>0</v>
      </c>
      <c r="G61" s="61">
        <f t="shared" si="10"/>
        <v>0</v>
      </c>
      <c r="H61" s="137"/>
      <c r="I61" s="138"/>
      <c r="J61" s="138"/>
      <c r="K61" s="139"/>
    </row>
    <row r="62" spans="2:11" x14ac:dyDescent="0.25">
      <c r="B62" s="16" t="s">
        <v>51</v>
      </c>
      <c r="C62" s="55"/>
      <c r="D62" s="56"/>
      <c r="E62" s="57"/>
      <c r="F62" s="58"/>
      <c r="G62" s="57"/>
      <c r="H62" s="128"/>
      <c r="I62" s="129"/>
      <c r="J62" s="129"/>
      <c r="K62" s="130"/>
    </row>
    <row r="63" spans="2:11" x14ac:dyDescent="0.25">
      <c r="B63" s="51"/>
      <c r="C63" s="42"/>
      <c r="D63" s="43"/>
      <c r="E63" s="44"/>
      <c r="F63" s="45"/>
      <c r="G63" s="59">
        <f t="shared" ref="G63:G66" si="11">+D63*E63*F63</f>
        <v>0</v>
      </c>
      <c r="H63" s="131"/>
      <c r="I63" s="132"/>
      <c r="J63" s="132"/>
      <c r="K63" s="133"/>
    </row>
    <row r="64" spans="2:11" x14ac:dyDescent="0.25">
      <c r="B64" s="51"/>
      <c r="C64" s="42"/>
      <c r="D64" s="43"/>
      <c r="E64" s="44"/>
      <c r="F64" s="45"/>
      <c r="G64" s="59">
        <f t="shared" si="11"/>
        <v>0</v>
      </c>
      <c r="H64" s="131"/>
      <c r="I64" s="132"/>
      <c r="J64" s="132"/>
      <c r="K64" s="133"/>
    </row>
    <row r="65" spans="2:11" x14ac:dyDescent="0.25">
      <c r="B65" s="51"/>
      <c r="C65" s="42"/>
      <c r="D65" s="43"/>
      <c r="E65" s="44"/>
      <c r="F65" s="45"/>
      <c r="G65" s="59">
        <f t="shared" si="11"/>
        <v>0</v>
      </c>
      <c r="H65" s="131"/>
      <c r="I65" s="132"/>
      <c r="J65" s="132"/>
      <c r="K65" s="133"/>
    </row>
    <row r="66" spans="2:11" ht="15.75" thickBot="1" x14ac:dyDescent="0.3">
      <c r="B66" s="46"/>
      <c r="C66" s="47"/>
      <c r="D66" s="48"/>
      <c r="E66" s="49"/>
      <c r="F66" s="50"/>
      <c r="G66" s="60">
        <f t="shared" si="11"/>
        <v>0</v>
      </c>
      <c r="H66" s="134"/>
      <c r="I66" s="135"/>
      <c r="J66" s="135"/>
      <c r="K66" s="136"/>
    </row>
    <row r="67" spans="2:11" ht="16.5" thickTop="1" thickBot="1" x14ac:dyDescent="0.3">
      <c r="B67" s="17" t="s">
        <v>73</v>
      </c>
      <c r="C67" s="62"/>
      <c r="D67" s="63">
        <f t="shared" ref="D67:G67" si="12">SUM(D62:D66)</f>
        <v>0</v>
      </c>
      <c r="E67" s="61">
        <f t="shared" si="12"/>
        <v>0</v>
      </c>
      <c r="F67" s="64">
        <f t="shared" si="12"/>
        <v>0</v>
      </c>
      <c r="G67" s="61">
        <f t="shared" si="12"/>
        <v>0</v>
      </c>
      <c r="H67" s="137"/>
      <c r="I67" s="138"/>
      <c r="J67" s="138"/>
      <c r="K67" s="139"/>
    </row>
    <row r="68" spans="2:11" x14ac:dyDescent="0.25">
      <c r="B68" s="16" t="s">
        <v>52</v>
      </c>
      <c r="C68" s="55"/>
      <c r="D68" s="56"/>
      <c r="E68" s="57"/>
      <c r="F68" s="58"/>
      <c r="G68" s="57"/>
      <c r="H68" s="128"/>
      <c r="I68" s="129"/>
      <c r="J68" s="129"/>
      <c r="K68" s="130"/>
    </row>
    <row r="69" spans="2:11" x14ac:dyDescent="0.25">
      <c r="B69" s="52"/>
      <c r="C69" s="42"/>
      <c r="D69" s="43"/>
      <c r="E69" s="44"/>
      <c r="F69" s="45"/>
      <c r="G69" s="59">
        <f t="shared" ref="G69:G72" si="13">+D69*E69*F69</f>
        <v>0</v>
      </c>
      <c r="H69" s="131"/>
      <c r="I69" s="132"/>
      <c r="J69" s="132"/>
      <c r="K69" s="133"/>
    </row>
    <row r="70" spans="2:11" x14ac:dyDescent="0.25">
      <c r="B70" s="52"/>
      <c r="C70" s="42"/>
      <c r="D70" s="43"/>
      <c r="E70" s="44"/>
      <c r="F70" s="45"/>
      <c r="G70" s="59">
        <f t="shared" si="13"/>
        <v>0</v>
      </c>
      <c r="H70" s="131"/>
      <c r="I70" s="132"/>
      <c r="J70" s="132"/>
      <c r="K70" s="133"/>
    </row>
    <row r="71" spans="2:11" x14ac:dyDescent="0.25">
      <c r="B71" s="52"/>
      <c r="C71" s="42"/>
      <c r="D71" s="43"/>
      <c r="E71" s="44"/>
      <c r="F71" s="45"/>
      <c r="G71" s="59">
        <f t="shared" si="13"/>
        <v>0</v>
      </c>
      <c r="H71" s="131"/>
      <c r="I71" s="132"/>
      <c r="J71" s="132"/>
      <c r="K71" s="133"/>
    </row>
    <row r="72" spans="2:11" ht="15.75" thickBot="1" x14ac:dyDescent="0.3">
      <c r="B72" s="53" t="s">
        <v>81</v>
      </c>
      <c r="C72" s="47"/>
      <c r="D72" s="48"/>
      <c r="E72" s="49"/>
      <c r="F72" s="50"/>
      <c r="G72" s="60">
        <f t="shared" si="13"/>
        <v>0</v>
      </c>
      <c r="H72" s="134"/>
      <c r="I72" s="135"/>
      <c r="J72" s="135"/>
      <c r="K72" s="136"/>
    </row>
    <row r="73" spans="2:11" ht="16.5" thickTop="1" thickBot="1" x14ac:dyDescent="0.3">
      <c r="B73" s="17" t="s">
        <v>73</v>
      </c>
      <c r="C73" s="62"/>
      <c r="D73" s="63">
        <f t="shared" ref="D73:G73" si="14">SUM(D68:D72)</f>
        <v>0</v>
      </c>
      <c r="E73" s="61">
        <f t="shared" si="14"/>
        <v>0</v>
      </c>
      <c r="F73" s="64">
        <f t="shared" si="14"/>
        <v>0</v>
      </c>
      <c r="G73" s="61">
        <f t="shared" si="14"/>
        <v>0</v>
      </c>
      <c r="H73" s="137"/>
      <c r="I73" s="138"/>
      <c r="J73" s="138"/>
      <c r="K73" s="139"/>
    </row>
    <row r="74" spans="2:11" x14ac:dyDescent="0.25">
      <c r="B74" s="18" t="s">
        <v>53</v>
      </c>
      <c r="C74" s="55"/>
      <c r="D74" s="56"/>
      <c r="E74" s="57"/>
      <c r="F74" s="58"/>
      <c r="G74" s="57"/>
      <c r="H74" s="128"/>
      <c r="I74" s="129"/>
      <c r="J74" s="129"/>
      <c r="K74" s="130"/>
    </row>
    <row r="75" spans="2:11" x14ac:dyDescent="0.25">
      <c r="B75" s="54"/>
      <c r="C75" s="42"/>
      <c r="D75" s="43"/>
      <c r="E75" s="44"/>
      <c r="F75" s="45"/>
      <c r="G75" s="59">
        <f t="shared" ref="G75:G78" si="15">+D75*E75*F75</f>
        <v>0</v>
      </c>
      <c r="H75" s="131"/>
      <c r="I75" s="132"/>
      <c r="J75" s="132"/>
      <c r="K75" s="133"/>
    </row>
    <row r="76" spans="2:11" x14ac:dyDescent="0.25">
      <c r="B76" s="54"/>
      <c r="C76" s="42"/>
      <c r="D76" s="43"/>
      <c r="E76" s="44"/>
      <c r="F76" s="45"/>
      <c r="G76" s="59">
        <f t="shared" si="15"/>
        <v>0</v>
      </c>
      <c r="H76" s="131"/>
      <c r="I76" s="132"/>
      <c r="J76" s="132"/>
      <c r="K76" s="133"/>
    </row>
    <row r="77" spans="2:11" x14ac:dyDescent="0.25">
      <c r="B77" s="54"/>
      <c r="C77" s="42"/>
      <c r="D77" s="43"/>
      <c r="E77" s="44"/>
      <c r="F77" s="45"/>
      <c r="G77" s="59">
        <f t="shared" si="15"/>
        <v>0</v>
      </c>
      <c r="H77" s="131"/>
      <c r="I77" s="132"/>
      <c r="J77" s="132"/>
      <c r="K77" s="133"/>
    </row>
    <row r="78" spans="2:11" ht="15.75" thickBot="1" x14ac:dyDescent="0.3">
      <c r="B78" s="53"/>
      <c r="C78" s="47"/>
      <c r="D78" s="48"/>
      <c r="E78" s="49"/>
      <c r="F78" s="50"/>
      <c r="G78" s="60">
        <f t="shared" si="15"/>
        <v>0</v>
      </c>
      <c r="H78" s="134"/>
      <c r="I78" s="135"/>
      <c r="J78" s="135"/>
      <c r="K78" s="136"/>
    </row>
    <row r="79" spans="2:11" ht="16.5" thickTop="1" thickBot="1" x14ac:dyDescent="0.3">
      <c r="B79" s="17" t="s">
        <v>73</v>
      </c>
      <c r="C79" s="62"/>
      <c r="D79" s="63">
        <f t="shared" ref="D79:G79" si="16">SUM(D74:D78)</f>
        <v>0</v>
      </c>
      <c r="E79" s="61">
        <f t="shared" si="16"/>
        <v>0</v>
      </c>
      <c r="F79" s="64">
        <f t="shared" si="16"/>
        <v>0</v>
      </c>
      <c r="G79" s="61">
        <f t="shared" si="16"/>
        <v>0</v>
      </c>
      <c r="H79" s="140"/>
      <c r="I79" s="141"/>
      <c r="J79" s="141"/>
      <c r="K79" s="142"/>
    </row>
    <row r="80" spans="2:11" ht="16.5" thickBot="1" x14ac:dyDescent="0.3">
      <c r="B80" s="15" t="s">
        <v>75</v>
      </c>
      <c r="C80" s="65"/>
      <c r="D80" s="66">
        <f>SUM(D79,D73,D67,D61,D55,D49,D43,D37)</f>
        <v>0</v>
      </c>
      <c r="E80" s="67">
        <f t="shared" ref="E80:G80" si="17">SUM(E79,E73,E67,E61,E55,E49,E43,E37)</f>
        <v>0</v>
      </c>
      <c r="F80" s="68">
        <f t="shared" si="17"/>
        <v>0</v>
      </c>
      <c r="G80" s="67">
        <f t="shared" si="17"/>
        <v>0</v>
      </c>
      <c r="H80" s="143"/>
      <c r="I80" s="144"/>
      <c r="J80" s="144"/>
      <c r="K80" s="145"/>
    </row>
  </sheetData>
  <sheetProtection selectLockedCells="1"/>
  <mergeCells count="93">
    <mergeCell ref="B1:D1"/>
    <mergeCell ref="C10:E10"/>
    <mergeCell ref="C11:E11"/>
    <mergeCell ref="C4:D4"/>
    <mergeCell ref="C5:D5"/>
    <mergeCell ref="C8:E9"/>
    <mergeCell ref="B8:B9"/>
    <mergeCell ref="C7:E7"/>
    <mergeCell ref="C2:D2"/>
    <mergeCell ref="C3:D3"/>
    <mergeCell ref="H76:K76"/>
    <mergeCell ref="H77:K77"/>
    <mergeCell ref="H78:K78"/>
    <mergeCell ref="H79:K79"/>
    <mergeCell ref="H80:K80"/>
    <mergeCell ref="H71:K71"/>
    <mergeCell ref="H72:K72"/>
    <mergeCell ref="H73:K73"/>
    <mergeCell ref="H74:K74"/>
    <mergeCell ref="H75:K75"/>
    <mergeCell ref="H66:K66"/>
    <mergeCell ref="H67:K67"/>
    <mergeCell ref="H68:K68"/>
    <mergeCell ref="H69:K69"/>
    <mergeCell ref="H70:K70"/>
    <mergeCell ref="H61:K61"/>
    <mergeCell ref="H62:K62"/>
    <mergeCell ref="H63:K63"/>
    <mergeCell ref="H64:K64"/>
    <mergeCell ref="H65:K65"/>
    <mergeCell ref="H56:K56"/>
    <mergeCell ref="H57:K57"/>
    <mergeCell ref="H58:K58"/>
    <mergeCell ref="H59:K59"/>
    <mergeCell ref="H60:K60"/>
    <mergeCell ref="H51:K51"/>
    <mergeCell ref="H52:K52"/>
    <mergeCell ref="H53:K53"/>
    <mergeCell ref="H54:K54"/>
    <mergeCell ref="H55:K55"/>
    <mergeCell ref="H46:K46"/>
    <mergeCell ref="H47:K47"/>
    <mergeCell ref="H48:K48"/>
    <mergeCell ref="H49:K49"/>
    <mergeCell ref="H50:K50"/>
    <mergeCell ref="H41:K41"/>
    <mergeCell ref="H42:K42"/>
    <mergeCell ref="H43:K43"/>
    <mergeCell ref="H44:K44"/>
    <mergeCell ref="H45:K45"/>
    <mergeCell ref="H36:K36"/>
    <mergeCell ref="H37:K37"/>
    <mergeCell ref="H38:K38"/>
    <mergeCell ref="H39:K39"/>
    <mergeCell ref="H40:K40"/>
    <mergeCell ref="H31:K31"/>
    <mergeCell ref="H32:K32"/>
    <mergeCell ref="H33:K33"/>
    <mergeCell ref="H34:K34"/>
    <mergeCell ref="H35:K35"/>
    <mergeCell ref="H26:K26"/>
    <mergeCell ref="H27:K27"/>
    <mergeCell ref="H28:K28"/>
    <mergeCell ref="H29:K29"/>
    <mergeCell ref="H30:K30"/>
    <mergeCell ref="G2:H2"/>
    <mergeCell ref="G3:H3"/>
    <mergeCell ref="G4:H4"/>
    <mergeCell ref="G5:H5"/>
    <mergeCell ref="G7:H7"/>
    <mergeCell ref="G6:H6"/>
    <mergeCell ref="G14:H14"/>
    <mergeCell ref="G15:H15"/>
    <mergeCell ref="G16:H16"/>
    <mergeCell ref="G17:H17"/>
    <mergeCell ref="G18:H18"/>
    <mergeCell ref="G19:H19"/>
    <mergeCell ref="G20:H20"/>
    <mergeCell ref="G21:H21"/>
    <mergeCell ref="G22:H22"/>
    <mergeCell ref="H25:K25"/>
    <mergeCell ref="I2:K2"/>
    <mergeCell ref="I3:K3"/>
    <mergeCell ref="I4:K4"/>
    <mergeCell ref="I5:K5"/>
    <mergeCell ref="I6:K6"/>
    <mergeCell ref="I7:K7"/>
    <mergeCell ref="G8:H8"/>
    <mergeCell ref="G10:H10"/>
    <mergeCell ref="G11:H11"/>
    <mergeCell ref="I8:K8"/>
    <mergeCell ref="I10:K10"/>
    <mergeCell ref="I11:K11"/>
  </mergeCells>
  <printOptions horizontalCentered="1"/>
  <pageMargins left="0.2" right="0.2" top="0.43" bottom="0.37" header="0.3" footer="0.3"/>
  <pageSetup scale="85" orientation="landscape"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1a2e5c0-2cad-47a8-9ba7-5beb111ec8fc">
      <UserInfo>
        <DisplayName>Ishii, Cheryse</DisplayName>
        <AccountId>57</AccountId>
        <AccountType/>
      </UserInfo>
      <UserInfo>
        <DisplayName>Killough, Stephanie</DisplayName>
        <AccountId>14</AccountId>
        <AccountType/>
      </UserInfo>
      <UserInfo>
        <DisplayName>Justiniano, Ginny</DisplayName>
        <AccountId>680</AccountId>
        <AccountType/>
      </UserInfo>
      <UserInfo>
        <DisplayName>Larson, Andrew</DisplayName>
        <AccountId>22</AccountId>
        <AccountType/>
      </UserInfo>
    </SharedWithUsers>
    <Number xmlns="f71f6131-b7f3-43d9-ba8f-daa3f8b66b65" xsi:nil="true"/>
    <TaxCatchAll xmlns="2beaef9f-cf1f-479f-a374-c737fe2c05cb" xsi:nil="true"/>
    <lcf76f155ced4ddcb4097134ff3c332f xmlns="f71f6131-b7f3-43d9-ba8f-daa3f8b66b65">
      <Terms xmlns="http://schemas.microsoft.com/office/infopath/2007/PartnerControls"/>
    </lcf76f155ced4ddcb4097134ff3c332f>
    <Notes xmlns="f71f6131-b7f3-43d9-ba8f-daa3f8b66b6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A96997E1F64F49BF9F4C581A4ACD3D" ma:contentTypeVersion="18" ma:contentTypeDescription="Create a new document." ma:contentTypeScope="" ma:versionID="f743448419e6f1d9bc359d3cce51f69b">
  <xsd:schema xmlns:xsd="http://www.w3.org/2001/XMLSchema" xmlns:xs="http://www.w3.org/2001/XMLSchema" xmlns:p="http://schemas.microsoft.com/office/2006/metadata/properties" xmlns:ns2="f71f6131-b7f3-43d9-ba8f-daa3f8b66b65" xmlns:ns3="61a2e5c0-2cad-47a8-9ba7-5beb111ec8fc" xmlns:ns4="2beaef9f-cf1f-479f-a374-c737fe2c05cb" targetNamespace="http://schemas.microsoft.com/office/2006/metadata/properties" ma:root="true" ma:fieldsID="7b59cddde1b8b2f27eac24aee8acdb73" ns2:_="" ns3:_="" ns4:_="">
    <xsd:import namespace="f71f6131-b7f3-43d9-ba8f-daa3f8b66b65"/>
    <xsd:import namespace="61a2e5c0-2cad-47a8-9ba7-5beb111ec8fc"/>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Number" minOccurs="0"/>
                <xsd:element ref="ns2:MediaServiceLocation" minOccurs="0"/>
                <xsd:element ref="ns2:lcf76f155ced4ddcb4097134ff3c332f" minOccurs="0"/>
                <xsd:element ref="ns4:TaxCatchAll"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f6131-b7f3-43d9-ba8f-daa3f8b66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Number" ma:index="18" nillable="true" ma:displayName="Number" ma:format="Dropdown" ma:internalName="Number" ma:percentage="FALSE">
      <xsd:simpleType>
        <xsd:restriction base="dms:Number"/>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a2e5c0-2cad-47a8-9ba7-5beb111ec8f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57e2e628-b3c0-4338-8ca0-d03a4ddd9730}" ma:internalName="TaxCatchAll" ma:showField="CatchAllData" ma:web="61a2e5c0-2cad-47a8-9ba7-5beb111ec8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E4B53-714F-48BB-9C84-44497C76E567}">
  <ds:schemaRefs>
    <ds:schemaRef ds:uri="http://purl.org/dc/dcmitype/"/>
    <ds:schemaRef ds:uri="61a2e5c0-2cad-47a8-9ba7-5beb111ec8fc"/>
    <ds:schemaRef ds:uri="http://schemas.microsoft.com/office/2006/documentManagement/types"/>
    <ds:schemaRef ds:uri="http://purl.org/dc/elements/1.1/"/>
    <ds:schemaRef ds:uri="f71f6131-b7f3-43d9-ba8f-daa3f8b66b65"/>
    <ds:schemaRef ds:uri="http://schemas.microsoft.com/office/2006/metadata/properties"/>
    <ds:schemaRef ds:uri="http://schemas.microsoft.com/office/infopath/2007/PartnerControls"/>
    <ds:schemaRef ds:uri="http://schemas.openxmlformats.org/package/2006/metadata/core-properties"/>
    <ds:schemaRef ds:uri="2beaef9f-cf1f-479f-a374-c737fe2c05cb"/>
    <ds:schemaRef ds:uri="http://www.w3.org/XML/1998/namespace"/>
    <ds:schemaRef ds:uri="http://purl.org/dc/terms/"/>
  </ds:schemaRefs>
</ds:datastoreItem>
</file>

<file path=customXml/itemProps2.xml><?xml version="1.0" encoding="utf-8"?>
<ds:datastoreItem xmlns:ds="http://schemas.openxmlformats.org/officeDocument/2006/customXml" ds:itemID="{C78BA6DB-1061-49B5-A593-21FA85213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1f6131-b7f3-43d9-ba8f-daa3f8b66b65"/>
    <ds:schemaRef ds:uri="61a2e5c0-2cad-47a8-9ba7-5beb111ec8fc"/>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58199A-DA92-4CF3-B6B5-2054A64B9A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SUMMARY BUDGET</vt:lpstr>
      <vt:lpstr>APPROVED_BUDGET_PSB</vt:lpstr>
      <vt:lpstr>Expense_Categories_PSB</vt:lpstr>
      <vt:lpstr>INSTRUCTIONS!Print_Area</vt:lpstr>
      <vt:lpstr>'SUMMARY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WOB</dc:creator>
  <cp:keywords/>
  <dc:description/>
  <cp:lastModifiedBy>Larson, Andrew</cp:lastModifiedBy>
  <cp:revision/>
  <dcterms:created xsi:type="dcterms:W3CDTF">2021-08-28T21:33:50Z</dcterms:created>
  <dcterms:modified xsi:type="dcterms:W3CDTF">2023-03-20T21:37:33Z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0x01010080A96997E1F64F49BF9F4C581A4ACD3D</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