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160" yWindow="65516" windowWidth="14900" windowHeight="21700" tabRatio="838" activeTab="0"/>
  </bookViews>
  <sheets>
    <sheet name="Contents" sheetId="1" r:id="rId1"/>
    <sheet name="Countywide AV" sheetId="2" r:id="rId2"/>
    <sheet name="Unincorporated AV" sheetId="3" r:id="rId3"/>
    <sheet name="Countywide NC" sheetId="4" r:id="rId4"/>
    <sheet name="Unincorporated NC" sheetId="5" r:id="rId5"/>
    <sheet name="Sales and Use Taxbase" sheetId="6" r:id="rId6"/>
    <sheet name="Local Sales Tax" sheetId="7" r:id="rId7"/>
    <sheet name="Transit Sales Tax" sheetId="8" r:id="rId8"/>
    <sheet name="Mental Health Sales Tax" sheetId="9" r:id="rId9"/>
    <sheet name="CJ Sales Tax" sheetId="10" r:id="rId10"/>
    <sheet name="Hotel Sales Tax" sheetId="11" r:id="rId11"/>
    <sheet name="Rental Car Sales Tax" sheetId="12" r:id="rId12"/>
    <sheet name="REET" sheetId="13" r:id="rId13"/>
    <sheet name="Investment Pool Nom" sheetId="14" r:id="rId14"/>
    <sheet name="Investment Pool Real" sheetId="15" r:id="rId15"/>
    <sheet name="CPI-U" sheetId="16" r:id="rId16"/>
    <sheet name="CPI-W" sheetId="17" r:id="rId17"/>
    <sheet name="Seattle CPI-U" sheetId="18" r:id="rId18"/>
    <sheet name="Seattle CPI-W" sheetId="19" r:id="rId19"/>
    <sheet name="COLA" sheetId="20" r:id="rId20"/>
    <sheet name="Pharmaceuticals PPI" sheetId="21" r:id="rId21"/>
    <sheet name="Transportation CPI" sheetId="22" r:id="rId22"/>
    <sheet name="Lundberg" sheetId="23" r:id="rId23"/>
    <sheet name="Diesel and Gas" sheetId="24" r:id="rId24"/>
    <sheet name="Docs" sheetId="25" r:id="rId25"/>
    <sheet name="Appendix" sheetId="26" r:id="rId26"/>
    <sheet name="Headings" sheetId="27" r:id="rId27"/>
  </sheets>
  <definedNames/>
  <calcPr fullCalcOnLoad="1"/>
</workbook>
</file>

<file path=xl/sharedStrings.xml><?xml version="1.0" encoding="utf-8"?>
<sst xmlns="http://schemas.openxmlformats.org/spreadsheetml/2006/main" count="512" uniqueCount="174">
  <si>
    <t>2. Prices are stated in wholesale terms.</t>
  </si>
  <si>
    <t xml:space="preserve">    City of Bellevue.</t>
  </si>
  <si>
    <t>Expires</t>
  </si>
  <si>
    <t>Diesel Wholesale Prices</t>
  </si>
  <si>
    <t>Mental Health Sales Tax</t>
  </si>
  <si>
    <t>The “Old” COLA:</t>
  </si>
  <si>
    <t>Diff</t>
  </si>
  <si>
    <t>Tax Year</t>
  </si>
  <si>
    <t>The “New” COLA:</t>
  </si>
  <si>
    <t>Countywide Assessed Value</t>
  </si>
  <si>
    <t>Countywide New Construction</t>
  </si>
  <si>
    <t>New COLA</t>
  </si>
  <si>
    <t>Pharmaceuticals PPI</t>
  </si>
  <si>
    <t>Page 24</t>
  </si>
  <si>
    <r>
      <t>2013</t>
    </r>
    <r>
      <rPr>
        <sz val="11"/>
        <rFont val="Arial Narrow"/>
        <family val="0"/>
      </rPr>
      <t xml:space="preserve">   95% of the average annual change in the Seattle CPI-W from July 2011 to June 2012; 0% floor, no ceiling</t>
    </r>
  </si>
  <si>
    <t>1. Includes taxable value only</t>
  </si>
  <si>
    <t xml:space="preserve">1. Values are real annual returns for the King County investment pool using </t>
  </si>
  <si>
    <t xml:space="preserve">    STB CPI-U to adjust nominal values.</t>
  </si>
  <si>
    <t>Eastgate</t>
  </si>
  <si>
    <t>Klahanie</t>
  </si>
  <si>
    <t>Area</t>
  </si>
  <si>
    <t>Date Annexed</t>
  </si>
  <si>
    <r>
      <t>2012</t>
    </r>
    <r>
      <rPr>
        <sz val="11"/>
        <rFont val="Arial Narrow"/>
        <family val="0"/>
      </rPr>
      <t xml:space="preserve">   90% of the average annual change in the Seattle CPI-W from July 2010 to June 2011; 0% floor, no ceiling</t>
    </r>
  </si>
  <si>
    <r>
      <t>2011</t>
    </r>
    <r>
      <rPr>
        <sz val="11"/>
        <rFont val="Arial Narrow"/>
        <family val="0"/>
      </rPr>
      <t xml:space="preserve">   0%</t>
    </r>
  </si>
  <si>
    <t>2. 2011 value includes approximately $10M in one-time sales tax amnesty proceeds.</t>
  </si>
  <si>
    <t>1. Distribution is 0.1% of countywide taxable sales.</t>
  </si>
  <si>
    <t>2. 2011 value includes approximately $1.1M in one-time sales tax amnesty proceeds.</t>
  </si>
  <si>
    <t>Change from July 2012 Forecast</t>
  </si>
  <si>
    <t>Page 2</t>
  </si>
  <si>
    <t>Page 3</t>
  </si>
  <si>
    <t>Page 4</t>
  </si>
  <si>
    <t>Page 5</t>
  </si>
  <si>
    <t>Page 6</t>
  </si>
  <si>
    <t>Diesel and Gasoline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</si>
  <si>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</si>
  <si>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</si>
  <si>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</si>
  <si>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</si>
  <si>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</si>
  <si>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</si>
  <si>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</si>
  <si>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</si>
  <si>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</si>
  <si>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1. Distribution is 2% of taxable sales on accomodations within King County.</t>
  </si>
  <si>
    <t>1. Distribution is 1% of taxable sales on rental cars within King County.</t>
  </si>
  <si>
    <t>August 2012 Diesel &amp; Gasoline Dollar per Gallon Forecasts</t>
  </si>
  <si>
    <t>REET data presents 0.25% of King County's 0.50% real estate tax. (Page 13)</t>
  </si>
  <si>
    <t xml:space="preserve">The Investment Pool Real Rate of Return Forecast is deflated by the </t>
  </si>
  <si>
    <t>1. Unincorporated new construction values are affected by annexations (see page 26)</t>
  </si>
  <si>
    <t>National CPI-W</t>
  </si>
  <si>
    <t>Seattle CPI-W</t>
  </si>
  <si>
    <t>Seattle CPI-U</t>
  </si>
  <si>
    <t>Investment Pool Real Rate of Return</t>
  </si>
  <si>
    <t>Q4 2010</t>
  </si>
  <si>
    <t>Q1 2011</t>
  </si>
  <si>
    <t>Q2 2011</t>
  </si>
  <si>
    <t xml:space="preserve">     values less the average of the six prior July-June values.</t>
  </si>
  <si>
    <t>1. Series CWURA423SAO. Values are the average of the six most recent July-June tax year</t>
  </si>
  <si>
    <t>Seattle CPI-U from page 18. Series CUURA423SAO.</t>
  </si>
  <si>
    <t>Page 26</t>
  </si>
  <si>
    <r>
      <t xml:space="preserve">2012 </t>
    </r>
    <r>
      <rPr>
        <sz val="11"/>
        <rFont val="Arial Narrow"/>
        <family val="0"/>
      </rPr>
      <t> 90% of the annual change in the September 2010 to September 2011 National CPI-W; 2% floor, 6% ceiling</t>
    </r>
  </si>
  <si>
    <t>Sales tax Adjustments:</t>
  </si>
  <si>
    <t>The Local Option and Criminal Justice Sales Tax Forecasts</t>
  </si>
  <si>
    <t>In addition, all sales tax forecasts have adjusted for delinquent payments,</t>
  </si>
  <si>
    <t>3. Forecasts for 2012-2014 are affected by annexations (see page 26)</t>
  </si>
  <si>
    <t>1. Distribution is 0.9% of countywide taxable sales.</t>
  </si>
  <si>
    <t>These forecasts are presented on accrual basis. (Pages 7 thru 10)</t>
  </si>
  <si>
    <t>REET Adjustments:</t>
  </si>
  <si>
    <t>Page 25</t>
  </si>
  <si>
    <t>COLA Comparison</t>
  </si>
  <si>
    <t>Outyear COLA Comparison</t>
  </si>
  <si>
    <t>Contents</t>
  </si>
  <si>
    <t>Page 1</t>
  </si>
  <si>
    <t>Metro Transit Sales Tax</t>
  </si>
  <si>
    <t>Transportation CPI</t>
  </si>
  <si>
    <t>Sept-to-Sept National CPI-W</t>
  </si>
  <si>
    <t>Diesel</t>
  </si>
  <si>
    <t>Gasoline</t>
  </si>
  <si>
    <t>-</t>
  </si>
  <si>
    <t>Year</t>
  </si>
  <si>
    <t>Value</t>
  </si>
  <si>
    <t>Annual Change</t>
  </si>
  <si>
    <t>2012 Population Est.</t>
  </si>
  <si>
    <t xml:space="preserve"> </t>
  </si>
  <si>
    <t>June-June Average Seattle CPI-W</t>
  </si>
  <si>
    <t>Investment Pool Nominal Rate of Return</t>
  </si>
  <si>
    <t>Real Estate Excise Tax (REET 1)</t>
  </si>
  <si>
    <t>Sales and Use Taxbase</t>
  </si>
  <si>
    <t>The REET Forecast has been adjusted for the annexations listed above.</t>
  </si>
  <si>
    <t>Property tax adjustments:</t>
  </si>
  <si>
    <t>The Unincorporated Area Assessed Value and New Construction Forecasts</t>
  </si>
  <si>
    <r>
      <t xml:space="preserve">2014 </t>
    </r>
    <r>
      <rPr>
        <sz val="11"/>
        <rFont val="Arial Narrow"/>
        <family val="0"/>
      </rPr>
      <t>  95% of the average annual change in the Seattle CPI-W from July 2012 to June 2013; 0% floor, no ceiling</t>
    </r>
  </si>
  <si>
    <t>Annexation Assumptions:</t>
  </si>
  <si>
    <t>North Highline Y</t>
  </si>
  <si>
    <t>Renton West Hill</t>
  </si>
  <si>
    <r>
      <t>2015 and beyond</t>
    </r>
    <r>
      <rPr>
        <sz val="11"/>
        <rFont val="Arial Narrow"/>
        <family val="0"/>
      </rPr>
      <t xml:space="preserve"> we assume the same 95% of the Seattle CPI-W, however this IS NOT currently contracted for</t>
    </r>
  </si>
  <si>
    <r>
      <t>2014</t>
    </r>
    <r>
      <rPr>
        <sz val="11"/>
        <rFont val="Arial Narrow"/>
        <family val="0"/>
      </rPr>
      <t xml:space="preserve">  90% of the annual change in the September 2012 to September 2013 National CPI-W; 2% floor, 6% ceiling</t>
    </r>
  </si>
  <si>
    <t>Q3 2011</t>
  </si>
  <si>
    <t>Q4 2011</t>
  </si>
  <si>
    <t>Q1 2012</t>
  </si>
  <si>
    <t>YOY Change</t>
  </si>
  <si>
    <t>Recorded Documents</t>
  </si>
  <si>
    <t>Lundberg Retail Gas</t>
  </si>
  <si>
    <t>Q3 2015</t>
  </si>
  <si>
    <t>Q4 2015</t>
  </si>
  <si>
    <t>Q2 2015</t>
  </si>
  <si>
    <t>Quarter</t>
  </si>
  <si>
    <t xml:space="preserve">2. Forecast for 2013 and beyond adjusts for removal of the 2% King County tax inside the </t>
  </si>
  <si>
    <r>
      <t>2011</t>
    </r>
    <r>
      <rPr>
        <sz val="11"/>
        <rFont val="Arial Narrow"/>
        <family val="0"/>
      </rPr>
      <t xml:space="preserve">  90% of the annual change in the September 2009 to September 2010 National CPI-W; 2% floor, 6% ceiling</t>
    </r>
  </si>
  <si>
    <t>Old COLA</t>
  </si>
  <si>
    <t>National CPI-U</t>
  </si>
  <si>
    <t>Notes:</t>
  </si>
  <si>
    <t>1. Includes both taxable and non-taxable value.</t>
  </si>
  <si>
    <t>Hotel Sales Tax</t>
  </si>
  <si>
    <t>Rental Car Sales Tax</t>
  </si>
  <si>
    <t>Retail Gas Prices</t>
  </si>
  <si>
    <t>Page 7</t>
  </si>
  <si>
    <t>Page 8</t>
  </si>
  <si>
    <t>Page 9</t>
  </si>
  <si>
    <t>Page 10</t>
  </si>
  <si>
    <t>1. Distribution is 0.25% of taxable real estate sales in unincorporated King County.</t>
  </si>
  <si>
    <t>2. King County also collects REET 2 (another identical 0.25%, not shown here).</t>
  </si>
  <si>
    <t>3. Forecasts for 2012-2014 are affected by annexations (see page 26).</t>
  </si>
  <si>
    <t>Page 23</t>
  </si>
  <si>
    <t>2. 2011 value includes approximately $0.3M in one-time sales tax amnesty proceeds.</t>
  </si>
  <si>
    <t>2. Unincorporated assessed values are affected by annexations (see page 26)</t>
  </si>
  <si>
    <t>2. 2011 value includes approximately $2M in one-time sales tax amnesty proceeds.</t>
  </si>
  <si>
    <r>
      <t>2013</t>
    </r>
    <r>
      <rPr>
        <sz val="11"/>
        <rFont val="Arial Narrow"/>
        <family val="0"/>
      </rPr>
      <t xml:space="preserve">  90% of the annual change in the September 2011 to September 2012 National CPI-W; 2% floor, 6% ceiling</t>
    </r>
  </si>
  <si>
    <t>1. Series CUUR0000SAO. Values are annual growth.</t>
  </si>
  <si>
    <t xml:space="preserve">    September of tax year.</t>
  </si>
  <si>
    <t>1. Series CUURA423SAO. Values are annual growth.</t>
  </si>
  <si>
    <t>Seattle Annual CPI-U</t>
  </si>
  <si>
    <t>Q2 2012</t>
  </si>
  <si>
    <t>Q3 2012</t>
  </si>
  <si>
    <t>Q4 2012</t>
  </si>
  <si>
    <t>1. Series CUUR0000SAT. Values are annual growth.</t>
  </si>
  <si>
    <t>1. Forecast generated by Linwood Capital, LLC.</t>
  </si>
  <si>
    <t>Annual Growth</t>
  </si>
  <si>
    <t>King County Sales and Use Taxbase</t>
  </si>
  <si>
    <t>Investment Pool Real Rate of Return:</t>
  </si>
  <si>
    <t>Page 11</t>
  </si>
  <si>
    <t>Page 12</t>
  </si>
  <si>
    <t>Page 13</t>
  </si>
  <si>
    <t>Page 14</t>
  </si>
  <si>
    <t>Page 15</t>
  </si>
  <si>
    <t>Page 16</t>
  </si>
  <si>
    <t>Page 17</t>
  </si>
  <si>
    <t>Page 18</t>
  </si>
  <si>
    <t>Page 19</t>
  </si>
  <si>
    <t>Page 20</t>
  </si>
  <si>
    <t>Page 21</t>
  </si>
  <si>
    <t>Page 22</t>
  </si>
  <si>
    <t xml:space="preserve">1. Distribution is 1% of taxable sales in unincorporated KC and 0.15% of taxable sales in </t>
  </si>
  <si>
    <t xml:space="preserve">1. Distribution is 0.1% of countywide sales allocated 10% to counties and 90% by population to </t>
  </si>
  <si>
    <t xml:space="preserve">    cities/counties.</t>
  </si>
  <si>
    <t xml:space="preserve">    incorporated cities.</t>
  </si>
  <si>
    <t>1. Values are nominal annual returns for the King County investment pool.</t>
  </si>
  <si>
    <r>
      <t>2015 and beyond</t>
    </r>
    <r>
      <rPr>
        <sz val="11"/>
        <rFont val="Arial Narrow"/>
        <family val="0"/>
      </rPr>
      <t xml:space="preserve"> we assume the same 90% of the National CPI-W, however this IS NOT currently contracted for</t>
    </r>
  </si>
  <si>
    <t>August</t>
  </si>
  <si>
    <t>August 2012 King County Economic and Revenue Forecast</t>
  </si>
  <si>
    <t>1. Series PCU446110446110. Values are annual growth.</t>
  </si>
  <si>
    <t>Unincorporated New Construction</t>
  </si>
  <si>
    <t>Unincorporated Assessed Value</t>
  </si>
  <si>
    <t>Office of Economic and Financial Analysis</t>
  </si>
  <si>
    <t>Criminal Justice Sales Tax</t>
  </si>
  <si>
    <t>Local and Option Sales Tax</t>
  </si>
  <si>
    <t>Category</t>
  </si>
  <si>
    <t>Forecast</t>
  </si>
  <si>
    <t>Type</t>
  </si>
  <si>
    <t>Link</t>
  </si>
  <si>
    <t>include amnesty payments in outyears and deduct the 1% DOR admin fee.</t>
  </si>
  <si>
    <t>have been adjusted for the annexations listed above. (Pages 4 &amp; 5)</t>
  </si>
  <si>
    <t xml:space="preserve">1. Series CWUR0000SAO. Values are percent change from September of previous year to </t>
  </si>
  <si>
    <t>have been adjusted for the annexations listed above. (Pages 7 &amp; 10)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</si>
</sst>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000000000000%"/>
    <numFmt numFmtId="166" formatCode="_(* #,##0_);_(* \(#,##0\);_(* &quot;-&quot;??_);_(@_)"/>
    <numFmt numFmtId="167" formatCode="mm/dd/yy"/>
    <numFmt numFmtId="168" formatCode="0.0"/>
    <numFmt numFmtId="169" formatCode="&quot;$&quot;#,##0.0"/>
    <numFmt numFmtId="170" formatCode="&quot;$&quot;#,##0"/>
    <numFmt numFmtId="171" formatCode="0.0%"/>
    <numFmt numFmtId="172" formatCode="&quot;$&quot;#,##0.00"/>
    <numFmt numFmtId="173" formatCode="&quot;$&quot;#,##0.000"/>
    <numFmt numFmtId="174" formatCode="0.000%"/>
    <numFmt numFmtId="175" formatCode="0.00000000000000%"/>
    <numFmt numFmtId="176" formatCode="&quot;$&quot;.00"/>
    <numFmt numFmtId="177" formatCode="\$#,##0"/>
    <numFmt numFmtId="178" formatCode="\$#,##0.0"/>
    <numFmt numFmtId="179" formatCode="0.000"/>
  </numFmts>
  <fonts count="3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6"/>
      <name val="Arial Narrow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8"/>
      <name val="Arial Narrow"/>
      <family val="0"/>
    </font>
    <font>
      <sz val="8"/>
      <name val="Verdana"/>
      <family val="0"/>
    </font>
    <font>
      <sz val="10"/>
      <name val="Arial Narrow"/>
      <family val="0"/>
    </font>
    <font>
      <sz val="12"/>
      <name val="Arial Narrow"/>
      <family val="0"/>
    </font>
    <font>
      <b/>
      <sz val="16"/>
      <name val="Arial Narrow"/>
      <family val="0"/>
    </font>
    <font>
      <sz val="11"/>
      <name val="Arial Narrow"/>
      <family val="0"/>
    </font>
    <font>
      <sz val="18"/>
      <name val="Verdana"/>
      <family val="0"/>
    </font>
    <font>
      <b/>
      <sz val="11"/>
      <name val="Arial Narrow"/>
      <family val="0"/>
    </font>
    <font>
      <sz val="16"/>
      <color indexed="55"/>
      <name val="Arial Narrow"/>
      <family val="0"/>
    </font>
    <font>
      <sz val="14"/>
      <name val="Arial Narrow"/>
      <family val="0"/>
    </font>
    <font>
      <u val="single"/>
      <sz val="14"/>
      <name val="Arial Narrow"/>
      <family val="2"/>
    </font>
    <font>
      <u val="single"/>
      <sz val="11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3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4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24" fillId="12" borderId="0" applyNumberFormat="0" applyBorder="0" applyAlignment="0" applyProtection="0"/>
    <xf numFmtId="0" fontId="28" fillId="2" borderId="1" applyNumberFormat="0" applyAlignment="0" applyProtection="0"/>
    <xf numFmtId="0" fontId="30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3" borderId="1" applyNumberFormat="0" applyAlignment="0" applyProtection="0"/>
    <xf numFmtId="0" fontId="29" fillId="0" borderId="6" applyNumberFormat="0" applyFill="0" applyAlignment="0" applyProtection="0"/>
    <xf numFmtId="0" fontId="25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/>
    </xf>
    <xf numFmtId="10" fontId="9" fillId="2" borderId="0" xfId="0" applyNumberFormat="1" applyFont="1" applyFill="1" applyBorder="1" applyAlignment="1">
      <alignment/>
    </xf>
    <xf numFmtId="10" fontId="4" fillId="2" borderId="18" xfId="0" applyNumberFormat="1" applyFont="1" applyFill="1" applyBorder="1" applyAlignment="1">
      <alignment horizontal="center" vertical="center"/>
    </xf>
    <xf numFmtId="10" fontId="4" fillId="2" borderId="19" xfId="0" applyNumberFormat="1" applyFont="1" applyFill="1" applyBorder="1" applyAlignment="1">
      <alignment horizontal="center" vertical="center"/>
    </xf>
    <xf numFmtId="10" fontId="4" fillId="2" borderId="13" xfId="0" applyNumberFormat="1" applyFont="1" applyFill="1" applyBorder="1" applyAlignment="1">
      <alignment horizontal="center" vertical="center"/>
    </xf>
    <xf numFmtId="10" fontId="4" fillId="2" borderId="14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20" xfId="0" applyFont="1" applyFill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/>
    </xf>
    <xf numFmtId="10" fontId="4" fillId="2" borderId="21" xfId="0" applyNumberFormat="1" applyFont="1" applyFill="1" applyBorder="1" applyAlignment="1">
      <alignment horizontal="center" vertical="center"/>
    </xf>
    <xf numFmtId="10" fontId="4" fillId="2" borderId="18" xfId="0" applyNumberFormat="1" applyFont="1" applyFill="1" applyBorder="1" applyAlignment="1">
      <alignment/>
    </xf>
    <xf numFmtId="10" fontId="4" fillId="2" borderId="22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172" fontId="4" fillId="2" borderId="13" xfId="0" applyNumberFormat="1" applyFont="1" applyFill="1" applyBorder="1" applyAlignment="1">
      <alignment horizontal="center" vertical="center"/>
    </xf>
    <xf numFmtId="172" fontId="4" fillId="2" borderId="14" xfId="0" applyNumberFormat="1" applyFont="1" applyFill="1" applyBorder="1" applyAlignment="1">
      <alignment horizontal="center" vertical="center"/>
    </xf>
    <xf numFmtId="10" fontId="4" fillId="2" borderId="22" xfId="0" applyNumberFormat="1" applyFont="1" applyFill="1" applyBorder="1" applyAlignment="1">
      <alignment horizontal="center" vertical="center"/>
    </xf>
    <xf numFmtId="10" fontId="4" fillId="2" borderId="23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10" fontId="15" fillId="2" borderId="22" xfId="0" applyNumberFormat="1" applyFont="1" applyFill="1" applyBorder="1" applyAlignment="1">
      <alignment horizontal="center" vertical="center"/>
    </xf>
    <xf numFmtId="10" fontId="15" fillId="2" borderId="18" xfId="0" applyNumberFormat="1" applyFont="1" applyFill="1" applyBorder="1" applyAlignment="1">
      <alignment horizontal="center" vertical="center"/>
    </xf>
    <xf numFmtId="10" fontId="15" fillId="2" borderId="14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0" fillId="0" borderId="0" xfId="0" applyAlignment="1">
      <alignment/>
    </xf>
    <xf numFmtId="10" fontId="4" fillId="2" borderId="15" xfId="0" applyNumberFormat="1" applyFont="1" applyFill="1" applyBorder="1" applyAlignment="1">
      <alignment horizontal="center" vertical="center"/>
    </xf>
    <xf numFmtId="10" fontId="4" fillId="2" borderId="17" xfId="0" applyNumberFormat="1" applyFont="1" applyFill="1" applyBorder="1" applyAlignment="1">
      <alignment horizontal="center" vertical="center"/>
    </xf>
    <xf numFmtId="10" fontId="4" fillId="2" borderId="16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/>
    </xf>
    <xf numFmtId="0" fontId="7" fillId="2" borderId="18" xfId="0" applyFont="1" applyFill="1" applyBorder="1" applyAlignment="1">
      <alignment horizontal="center" vertical="center"/>
    </xf>
    <xf numFmtId="172" fontId="4" fillId="2" borderId="17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10" fontId="15" fillId="2" borderId="13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left" vertical="center"/>
    </xf>
    <xf numFmtId="0" fontId="4" fillId="2" borderId="11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/>
    </xf>
    <xf numFmtId="0" fontId="7" fillId="2" borderId="0" xfId="0" applyFont="1" applyFill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3" fontId="16" fillId="2" borderId="0" xfId="0" applyNumberFormat="1" applyFont="1" applyFill="1" applyBorder="1" applyAlignment="1">
      <alignment/>
    </xf>
    <xf numFmtId="0" fontId="4" fillId="2" borderId="0" xfId="0" applyFont="1" applyFill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67" fontId="4" fillId="2" borderId="14" xfId="0" applyNumberFormat="1" applyFont="1" applyFill="1" applyBorder="1" applyAlignment="1">
      <alignment horizontal="center" vertical="center"/>
    </xf>
    <xf numFmtId="167" fontId="4" fillId="2" borderId="13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3" fontId="16" fillId="2" borderId="0" xfId="0" applyNumberFormat="1" applyFont="1" applyFill="1" applyBorder="1" applyAlignment="1">
      <alignment/>
    </xf>
    <xf numFmtId="41" fontId="4" fillId="2" borderId="22" xfId="0" applyNumberFormat="1" applyFont="1" applyFill="1" applyBorder="1" applyAlignment="1" quotePrefix="1">
      <alignment horizontal="center" vertical="center"/>
    </xf>
    <xf numFmtId="0" fontId="16" fillId="2" borderId="0" xfId="0" applyFont="1" applyFill="1" applyAlignment="1">
      <alignment/>
    </xf>
    <xf numFmtId="3" fontId="16" fillId="2" borderId="0" xfId="0" applyNumberFormat="1" applyFont="1" applyFill="1" applyBorder="1" applyAlignment="1" quotePrefix="1">
      <alignment/>
    </xf>
    <xf numFmtId="0" fontId="18" fillId="2" borderId="0" xfId="0" applyFont="1" applyFill="1" applyAlignment="1">
      <alignment/>
    </xf>
    <xf numFmtId="41" fontId="4" fillId="2" borderId="15" xfId="0" applyNumberFormat="1" applyFont="1" applyFill="1" applyBorder="1" applyAlignment="1" quotePrefix="1">
      <alignment horizontal="center" vertical="center"/>
    </xf>
    <xf numFmtId="41" fontId="4" fillId="2" borderId="0" xfId="0" applyNumberFormat="1" applyFont="1" applyFill="1" applyBorder="1" applyAlignment="1" quotePrefix="1">
      <alignment horizontal="center" vertical="center"/>
    </xf>
    <xf numFmtId="10" fontId="4" fillId="2" borderId="22" xfId="0" applyNumberFormat="1" applyFont="1" applyFill="1" applyBorder="1" applyAlignment="1">
      <alignment horizontal="center"/>
    </xf>
    <xf numFmtId="10" fontId="4" fillId="2" borderId="18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72" fontId="4" fillId="2" borderId="21" xfId="0" applyNumberFormat="1" applyFont="1" applyFill="1" applyBorder="1" applyAlignment="1">
      <alignment horizontal="center" vertical="center"/>
    </xf>
    <xf numFmtId="10" fontId="4" fillId="2" borderId="20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 quotePrefix="1">
      <alignment/>
    </xf>
    <xf numFmtId="37" fontId="4" fillId="2" borderId="22" xfId="0" applyNumberFormat="1" applyFont="1" applyFill="1" applyBorder="1" applyAlignment="1">
      <alignment horizontal="center" vertical="center"/>
    </xf>
    <xf numFmtId="37" fontId="4" fillId="2" borderId="18" xfId="0" applyNumberFormat="1" applyFont="1" applyFill="1" applyBorder="1" applyAlignment="1">
      <alignment horizontal="center" vertical="center"/>
    </xf>
    <xf numFmtId="10" fontId="4" fillId="2" borderId="19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/>
    </xf>
    <xf numFmtId="0" fontId="7" fillId="2" borderId="0" xfId="0" applyFont="1" applyFill="1" applyAlignment="1">
      <alignment horizontal="center" vertical="center"/>
    </xf>
    <xf numFmtId="0" fontId="13" fillId="0" borderId="0" xfId="0" applyFont="1" applyAlignment="1">
      <alignment/>
    </xf>
    <xf numFmtId="3" fontId="4" fillId="2" borderId="0" xfId="0" applyNumberFormat="1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PageLayoutView="0" workbookViewId="0" topLeftCell="A1">
      <selection activeCell="A32" sqref="A32:F32"/>
    </sheetView>
  </sheetViews>
  <sheetFormatPr defaultColWidth="10.75390625" defaultRowHeight="21.75" customHeight="1"/>
  <cols>
    <col min="1" max="1" width="16.00390625" style="21" customWidth="1"/>
    <col min="2" max="2" width="7.75390625" style="21" customWidth="1"/>
    <col min="3" max="3" width="9.375" style="21" customWidth="1"/>
    <col min="4" max="4" width="8.375" style="21" customWidth="1"/>
    <col min="5" max="5" width="10.75390625" style="21" customWidth="1"/>
    <col min="6" max="6" width="17.875" style="21" customWidth="1"/>
    <col min="7" max="16384" width="10.75390625" style="21" customWidth="1"/>
  </cols>
  <sheetData>
    <row r="1" spans="1:6" ht="21.75">
      <c r="A1" s="92" t="s">
        <v>159</v>
      </c>
      <c r="B1" s="92"/>
      <c r="C1" s="92"/>
      <c r="D1" s="92"/>
      <c r="E1" s="92"/>
      <c r="F1" s="92"/>
    </row>
    <row r="2" spans="1:6" ht="21.75" customHeight="1">
      <c r="A2" s="92" t="s">
        <v>163</v>
      </c>
      <c r="B2" s="92"/>
      <c r="C2" s="92"/>
      <c r="D2" s="92"/>
      <c r="E2" s="92"/>
      <c r="F2" s="92"/>
    </row>
    <row r="3" spans="1:6" ht="21.75" customHeight="1">
      <c r="A3" s="91">
        <v>39681</v>
      </c>
      <c r="B3" s="91"/>
      <c r="C3" s="91"/>
      <c r="D3" s="91"/>
      <c r="E3" s="91"/>
      <c r="F3" s="91"/>
    </row>
    <row r="4" spans="1:6" ht="21.75" customHeight="1">
      <c r="A4" s="93"/>
      <c r="B4" s="93"/>
      <c r="C4" s="93"/>
      <c r="D4" s="93"/>
      <c r="E4" s="93"/>
      <c r="F4" s="93"/>
    </row>
    <row r="5" spans="1:6" s="24" customFormat="1" ht="21.75" customHeight="1">
      <c r="A5" s="22"/>
      <c r="B5" s="23">
        <v>1</v>
      </c>
      <c r="C5" s="24" t="s">
        <v>71</v>
      </c>
      <c r="E5" s="22"/>
      <c r="F5" s="22"/>
    </row>
    <row r="6" spans="1:6" s="24" customFormat="1" ht="21.75" customHeight="1">
      <c r="A6" s="22"/>
      <c r="B6" s="23">
        <v>2</v>
      </c>
      <c r="C6" s="22" t="s">
        <v>9</v>
      </c>
      <c r="D6" s="22"/>
      <c r="E6" s="22"/>
      <c r="F6" s="22"/>
    </row>
    <row r="7" spans="1:6" s="24" customFormat="1" ht="21.75" customHeight="1">
      <c r="A7" s="22"/>
      <c r="B7" s="23">
        <v>3</v>
      </c>
      <c r="C7" s="22" t="s">
        <v>162</v>
      </c>
      <c r="D7" s="22"/>
      <c r="E7" s="22"/>
      <c r="F7" s="22"/>
    </row>
    <row r="8" spans="1:6" s="24" customFormat="1" ht="21.75" customHeight="1">
      <c r="A8" s="22"/>
      <c r="B8" s="23">
        <v>4</v>
      </c>
      <c r="C8" s="22" t="s">
        <v>10</v>
      </c>
      <c r="D8" s="22"/>
      <c r="E8" s="22"/>
      <c r="F8" s="22"/>
    </row>
    <row r="9" spans="1:6" s="24" customFormat="1" ht="21.75" customHeight="1">
      <c r="A9" s="22"/>
      <c r="B9" s="23">
        <v>5</v>
      </c>
      <c r="C9" s="22" t="s">
        <v>161</v>
      </c>
      <c r="D9" s="22"/>
      <c r="E9" s="22"/>
      <c r="F9" s="22"/>
    </row>
    <row r="10" spans="1:6" s="24" customFormat="1" ht="21.75" customHeight="1">
      <c r="A10" s="22"/>
      <c r="B10" s="23">
        <v>6</v>
      </c>
      <c r="C10" s="22" t="s">
        <v>87</v>
      </c>
      <c r="D10" s="22"/>
      <c r="E10" s="22"/>
      <c r="F10" s="22"/>
    </row>
    <row r="11" spans="1:6" s="24" customFormat="1" ht="21.75" customHeight="1">
      <c r="A11" s="22"/>
      <c r="B11" s="23">
        <v>7</v>
      </c>
      <c r="C11" s="22" t="s">
        <v>165</v>
      </c>
      <c r="D11" s="22"/>
      <c r="E11" s="22"/>
      <c r="F11" s="22"/>
    </row>
    <row r="12" spans="1:6" s="24" customFormat="1" ht="21.75" customHeight="1">
      <c r="A12" s="22"/>
      <c r="B12" s="23">
        <v>8</v>
      </c>
      <c r="C12" s="22" t="s">
        <v>73</v>
      </c>
      <c r="D12" s="22"/>
      <c r="E12" s="22"/>
      <c r="F12" s="22"/>
    </row>
    <row r="13" spans="1:6" s="24" customFormat="1" ht="21.75" customHeight="1">
      <c r="A13" s="22"/>
      <c r="B13" s="23">
        <v>9</v>
      </c>
      <c r="C13" s="22" t="s">
        <v>4</v>
      </c>
      <c r="D13" s="22"/>
      <c r="E13" s="22"/>
      <c r="F13" s="22"/>
    </row>
    <row r="14" spans="1:6" s="24" customFormat="1" ht="21.75" customHeight="1">
      <c r="A14" s="22"/>
      <c r="B14" s="23">
        <v>10</v>
      </c>
      <c r="C14" s="22" t="s">
        <v>164</v>
      </c>
      <c r="D14" s="22"/>
      <c r="E14" s="22"/>
      <c r="F14" s="22"/>
    </row>
    <row r="15" spans="1:6" ht="21.75" customHeight="1">
      <c r="A15" s="20"/>
      <c r="B15" s="23">
        <v>11</v>
      </c>
      <c r="C15" s="22" t="s">
        <v>113</v>
      </c>
      <c r="D15" s="22"/>
      <c r="E15" s="20"/>
      <c r="F15" s="20"/>
    </row>
    <row r="16" spans="1:6" ht="21.75" customHeight="1">
      <c r="A16" s="20"/>
      <c r="B16" s="23">
        <v>12</v>
      </c>
      <c r="C16" s="22" t="s">
        <v>114</v>
      </c>
      <c r="D16" s="22"/>
      <c r="E16" s="20"/>
      <c r="F16" s="20"/>
    </row>
    <row r="17" spans="1:6" ht="21.75" customHeight="1">
      <c r="A17" s="20"/>
      <c r="B17" s="23">
        <v>13</v>
      </c>
      <c r="C17" s="22" t="s">
        <v>86</v>
      </c>
      <c r="D17" s="22"/>
      <c r="E17" s="20"/>
      <c r="F17" s="20"/>
    </row>
    <row r="18" spans="1:6" ht="21.75" customHeight="1">
      <c r="A18" s="20"/>
      <c r="B18" s="23">
        <v>14</v>
      </c>
      <c r="C18" s="22" t="s">
        <v>85</v>
      </c>
      <c r="D18" s="22"/>
      <c r="E18" s="20"/>
      <c r="F18" s="20"/>
    </row>
    <row r="19" spans="1:6" ht="21.75" customHeight="1">
      <c r="A19" s="23"/>
      <c r="B19" s="23">
        <v>15</v>
      </c>
      <c r="C19" s="22" t="s">
        <v>52</v>
      </c>
      <c r="D19" s="22"/>
      <c r="E19" s="20"/>
      <c r="F19" s="25"/>
    </row>
    <row r="20" spans="1:6" ht="21.75" customHeight="1">
      <c r="A20" s="20"/>
      <c r="B20" s="23">
        <v>16</v>
      </c>
      <c r="C20" s="22" t="s">
        <v>110</v>
      </c>
      <c r="D20" s="22"/>
      <c r="E20" s="20"/>
      <c r="F20" s="25"/>
    </row>
    <row r="21" spans="1:6" ht="21.75" customHeight="1">
      <c r="A21" s="20"/>
      <c r="B21" s="23">
        <v>17</v>
      </c>
      <c r="C21" s="22" t="s">
        <v>49</v>
      </c>
      <c r="D21" s="22"/>
      <c r="E21" s="20"/>
      <c r="F21" s="25"/>
    </row>
    <row r="22" spans="1:6" ht="21.75" customHeight="1">
      <c r="A22" s="20"/>
      <c r="B22" s="23">
        <v>18</v>
      </c>
      <c r="C22" s="24" t="s">
        <v>51</v>
      </c>
      <c r="D22" s="22"/>
      <c r="E22" s="25"/>
      <c r="F22" s="25"/>
    </row>
    <row r="23" spans="1:6" ht="21.75" customHeight="1">
      <c r="A23" s="20"/>
      <c r="B23" s="23">
        <v>19</v>
      </c>
      <c r="C23" s="22" t="s">
        <v>50</v>
      </c>
      <c r="D23" s="22"/>
      <c r="E23" s="20"/>
      <c r="F23" s="25"/>
    </row>
    <row r="24" spans="2:3" ht="21.75" customHeight="1">
      <c r="B24" s="23">
        <v>20</v>
      </c>
      <c r="C24" s="22" t="s">
        <v>69</v>
      </c>
    </row>
    <row r="25" spans="1:6" ht="21.75" customHeight="1">
      <c r="A25" s="20"/>
      <c r="B25" s="23">
        <v>21</v>
      </c>
      <c r="C25" s="22" t="s">
        <v>12</v>
      </c>
      <c r="D25" s="25"/>
      <c r="E25" s="25"/>
      <c r="F25" s="25"/>
    </row>
    <row r="26" spans="2:4" ht="21.75" customHeight="1">
      <c r="B26" s="23">
        <v>22</v>
      </c>
      <c r="C26" s="22" t="s">
        <v>74</v>
      </c>
      <c r="D26" s="25"/>
    </row>
    <row r="27" spans="2:3" ht="21.75" customHeight="1">
      <c r="B27" s="23">
        <v>23</v>
      </c>
      <c r="C27" s="22" t="s">
        <v>115</v>
      </c>
    </row>
    <row r="28" spans="2:3" ht="21.75" customHeight="1">
      <c r="B28" s="23">
        <v>24</v>
      </c>
      <c r="C28" s="22" t="s">
        <v>3</v>
      </c>
    </row>
    <row r="29" spans="2:3" ht="21.75" customHeight="1">
      <c r="B29" s="23">
        <v>25</v>
      </c>
      <c r="C29" s="22" t="s">
        <v>101</v>
      </c>
    </row>
    <row r="30" ht="21.75" customHeight="1">
      <c r="B30" s="23"/>
    </row>
    <row r="32" spans="1:6" ht="21.75" customHeight="1">
      <c r="A32" s="88" t="s">
        <v>72</v>
      </c>
      <c r="B32" s="89"/>
      <c r="C32" s="89"/>
      <c r="D32" s="89"/>
      <c r="E32" s="90"/>
      <c r="F32" s="90"/>
    </row>
  </sheetData>
  <sheetProtection/>
  <mergeCells count="5">
    <mergeCell ref="A32:F32"/>
    <mergeCell ref="A3:F3"/>
    <mergeCell ref="A2:F2"/>
    <mergeCell ref="A1:F1"/>
    <mergeCell ref="A4:F4"/>
  </mergeCells>
  <printOptions/>
  <pageMargins left="0.75" right="0.75" top="1" bottom="1" header="0.5" footer="0.5"/>
  <pageSetup fitToHeight="1" fitToWidth="1" orientation="portrait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4" t="str">
        <f>Headings!E10</f>
        <v>August 2012 Criminal Justice Sales Tax Forecast</v>
      </c>
      <c r="B1" s="90"/>
      <c r="C1" s="90"/>
      <c r="D1" s="90"/>
    </row>
    <row r="2" spans="1:4" ht="21.75" customHeight="1">
      <c r="A2" s="94" t="s">
        <v>163</v>
      </c>
      <c r="B2" s="90"/>
      <c r="C2" s="90"/>
      <c r="D2" s="90"/>
    </row>
    <row r="4" spans="1:4" ht="43.5" customHeight="1">
      <c r="A4" s="56" t="s">
        <v>7</v>
      </c>
      <c r="B4" s="57" t="s">
        <v>80</v>
      </c>
      <c r="C4" s="57" t="s">
        <v>137</v>
      </c>
      <c r="D4" s="66" t="s">
        <v>27</v>
      </c>
    </row>
    <row r="5" spans="1:4" ht="21.75" customHeight="1">
      <c r="A5" s="9">
        <v>2000</v>
      </c>
      <c r="B5" s="7">
        <v>11822590.059999999</v>
      </c>
      <c r="C5" s="45" t="s">
        <v>78</v>
      </c>
      <c r="D5" s="36">
        <v>0</v>
      </c>
    </row>
    <row r="6" spans="1:4" ht="21.75" customHeight="1">
      <c r="A6" s="10">
        <v>2001</v>
      </c>
      <c r="B6" s="8">
        <v>10958675.11</v>
      </c>
      <c r="C6" s="13">
        <v>-0.07307323908006669</v>
      </c>
      <c r="D6" s="16">
        <v>0</v>
      </c>
    </row>
    <row r="7" spans="1:4" ht="21.75" customHeight="1">
      <c r="A7" s="10">
        <v>2002</v>
      </c>
      <c r="B7" s="8">
        <v>10485285.87</v>
      </c>
      <c r="C7" s="13">
        <v>-0.04319767081770898</v>
      </c>
      <c r="D7" s="16">
        <v>0</v>
      </c>
    </row>
    <row r="8" spans="1:4" ht="21.75" customHeight="1">
      <c r="A8" s="10">
        <v>2003</v>
      </c>
      <c r="B8" s="8">
        <v>10390862</v>
      </c>
      <c r="C8" s="13">
        <v>-0.009005369159286403</v>
      </c>
      <c r="D8" s="16">
        <v>0</v>
      </c>
    </row>
    <row r="9" spans="1:4" ht="21.75" customHeight="1">
      <c r="A9" s="10">
        <v>2004</v>
      </c>
      <c r="B9" s="8">
        <v>11026404.92</v>
      </c>
      <c r="C9" s="13">
        <v>0.06116363781946088</v>
      </c>
      <c r="D9" s="16">
        <v>0</v>
      </c>
    </row>
    <row r="10" spans="1:4" ht="21.75" customHeight="1">
      <c r="A10" s="10">
        <v>2005</v>
      </c>
      <c r="B10" s="8">
        <v>12054054.2</v>
      </c>
      <c r="C10" s="13">
        <v>0.09319894267042739</v>
      </c>
      <c r="D10" s="16">
        <v>0</v>
      </c>
    </row>
    <row r="11" spans="1:4" ht="21.75" customHeight="1">
      <c r="A11" s="10">
        <v>2006</v>
      </c>
      <c r="B11" s="8">
        <v>12988932.249999998</v>
      </c>
      <c r="C11" s="13">
        <v>0.0775571467067071</v>
      </c>
      <c r="D11" s="16">
        <v>0</v>
      </c>
    </row>
    <row r="12" spans="1:4" ht="21.75" customHeight="1">
      <c r="A12" s="10">
        <v>2007</v>
      </c>
      <c r="B12" s="8">
        <v>14229175.200000001</v>
      </c>
      <c r="C12" s="13">
        <v>0.09548459612605975</v>
      </c>
      <c r="D12" s="16">
        <v>0</v>
      </c>
    </row>
    <row r="13" spans="1:4" ht="21.75" customHeight="1">
      <c r="A13" s="10">
        <v>2008</v>
      </c>
      <c r="B13" s="8">
        <v>12973186.189999998</v>
      </c>
      <c r="C13" s="13">
        <v>-0.08826857441462965</v>
      </c>
      <c r="D13" s="16">
        <v>0</v>
      </c>
    </row>
    <row r="14" spans="1:4" ht="21.75" customHeight="1">
      <c r="A14" s="10">
        <v>2009</v>
      </c>
      <c r="B14" s="8">
        <v>11086864.80717952</v>
      </c>
      <c r="C14" s="13">
        <v>-0.1454015501815964</v>
      </c>
      <c r="D14" s="16">
        <v>0</v>
      </c>
    </row>
    <row r="15" spans="1:4" ht="21.75" customHeight="1">
      <c r="A15" s="10">
        <v>2010</v>
      </c>
      <c r="B15" s="8">
        <v>10916264.423007984</v>
      </c>
      <c r="C15" s="13">
        <v>-0.015387612922010296</v>
      </c>
      <c r="D15" s="16">
        <v>0</v>
      </c>
    </row>
    <row r="16" spans="1:4" ht="21.75" customHeight="1" thickBot="1">
      <c r="A16" s="10">
        <v>2011</v>
      </c>
      <c r="B16" s="8">
        <v>10722120.54531939</v>
      </c>
      <c r="C16" s="13">
        <v>-0.017784827315047602</v>
      </c>
      <c r="D16" s="16">
        <v>0</v>
      </c>
    </row>
    <row r="17" spans="1:4" ht="21.75" customHeight="1" thickTop="1">
      <c r="A17" s="11">
        <v>2012</v>
      </c>
      <c r="B17" s="12">
        <v>10010666.370498488</v>
      </c>
      <c r="C17" s="47">
        <v>-0.06635386832425405</v>
      </c>
      <c r="D17" s="17">
        <v>-0.0008563370853214014</v>
      </c>
    </row>
    <row r="18" spans="1:4" ht="21.75" customHeight="1">
      <c r="A18" s="10">
        <v>2013</v>
      </c>
      <c r="B18" s="8">
        <v>9908580.693705576</v>
      </c>
      <c r="C18" s="16">
        <v>-0.010197690444839869</v>
      </c>
      <c r="D18" s="16">
        <v>-0.0004242031306301852</v>
      </c>
    </row>
    <row r="19" spans="1:4" ht="21.75" customHeight="1">
      <c r="A19" s="10">
        <v>2014</v>
      </c>
      <c r="B19" s="8">
        <v>9820895.858270366</v>
      </c>
      <c r="C19" s="13">
        <v>-0.008849383998145277</v>
      </c>
      <c r="D19" s="16">
        <v>-0.0014029634666758994</v>
      </c>
    </row>
    <row r="20" spans="1:4" ht="21.75" customHeight="1">
      <c r="A20" s="10">
        <v>2015</v>
      </c>
      <c r="B20" s="8">
        <v>10101789.644692795</v>
      </c>
      <c r="C20" s="13">
        <v>0.028601645967550215</v>
      </c>
      <c r="D20" s="16">
        <v>0.001290703272416982</v>
      </c>
    </row>
    <row r="21" spans="1:4" ht="21.75" customHeight="1">
      <c r="A21" s="10">
        <v>2016</v>
      </c>
      <c r="B21" s="8">
        <v>10696654.665252177</v>
      </c>
      <c r="C21" s="13">
        <v>0.05888709243434964</v>
      </c>
      <c r="D21" s="16">
        <v>0.00400715737542634</v>
      </c>
    </row>
    <row r="22" spans="1:4" ht="21.75" customHeight="1">
      <c r="A22" s="10">
        <v>2017</v>
      </c>
      <c r="B22" s="8">
        <v>11276279.933313906</v>
      </c>
      <c r="C22" s="13">
        <v>0.054187527428049886</v>
      </c>
      <c r="D22" s="16">
        <v>0.005727037034510385</v>
      </c>
    </row>
    <row r="23" spans="1:4" ht="21.75" customHeight="1">
      <c r="A23" s="10">
        <v>2018</v>
      </c>
      <c r="B23" s="8">
        <v>11805478.936292563</v>
      </c>
      <c r="C23" s="13">
        <v>0.04693028251411402</v>
      </c>
      <c r="D23" s="16">
        <v>0.005058890542022132</v>
      </c>
    </row>
    <row r="24" spans="1:4" ht="21.75" customHeight="1">
      <c r="A24" s="10">
        <v>2019</v>
      </c>
      <c r="B24" s="8">
        <v>12346672.95913358</v>
      </c>
      <c r="C24" s="13">
        <v>0.045842614752144684</v>
      </c>
      <c r="D24" s="16">
        <v>0.0029414918753598585</v>
      </c>
    </row>
    <row r="25" spans="1:4" ht="21.75" customHeight="1">
      <c r="A25" s="10">
        <v>2020</v>
      </c>
      <c r="B25" s="8">
        <v>12910408.5130202</v>
      </c>
      <c r="C25" s="13">
        <v>0.04565890388062832</v>
      </c>
      <c r="D25" s="16">
        <v>0.0007113740344710795</v>
      </c>
    </row>
    <row r="26" spans="1:3" ht="21.75" customHeight="1">
      <c r="A26" s="67" t="s">
        <v>111</v>
      </c>
      <c r="B26" s="3"/>
      <c r="C26" s="3"/>
    </row>
    <row r="27" spans="1:3" s="82" customFormat="1" ht="21.75" customHeight="1">
      <c r="A27" s="82" t="s">
        <v>153</v>
      </c>
      <c r="B27" s="83"/>
      <c r="C27" s="83"/>
    </row>
    <row r="28" spans="1:3" ht="21.75" customHeight="1">
      <c r="A28" s="84" t="s">
        <v>154</v>
      </c>
      <c r="B28" s="3"/>
      <c r="C28" s="3"/>
    </row>
    <row r="29" spans="1:3" ht="21.75" customHeight="1">
      <c r="A29" s="69" t="s">
        <v>124</v>
      </c>
      <c r="B29" s="3"/>
      <c r="C29" s="3"/>
    </row>
    <row r="30" spans="1:3" ht="21.75" customHeight="1">
      <c r="A30" s="69" t="s">
        <v>64</v>
      </c>
      <c r="B30" s="3"/>
      <c r="C30" s="3"/>
    </row>
    <row r="31" spans="1:4" ht="21.75" customHeight="1">
      <c r="A31" s="88" t="str">
        <f>Headings!F10</f>
        <v>Page 10</v>
      </c>
      <c r="B31" s="89"/>
      <c r="C31" s="89"/>
      <c r="D31" s="89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9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4" t="str">
        <f>Headings!E11</f>
        <v>August 2012 Hotel Sales Tax Forecast</v>
      </c>
      <c r="B1" s="90"/>
      <c r="C1" s="90"/>
      <c r="D1" s="90"/>
    </row>
    <row r="2" spans="1:4" ht="21.75" customHeight="1">
      <c r="A2" s="94" t="s">
        <v>163</v>
      </c>
      <c r="B2" s="90"/>
      <c r="C2" s="90"/>
      <c r="D2" s="90"/>
    </row>
    <row r="4" spans="1:4" ht="43.5" customHeight="1">
      <c r="A4" s="56" t="s">
        <v>7</v>
      </c>
      <c r="B4" s="57" t="s">
        <v>80</v>
      </c>
      <c r="C4" s="57" t="s">
        <v>137</v>
      </c>
      <c r="D4" s="66" t="s">
        <v>27</v>
      </c>
    </row>
    <row r="5" spans="1:4" ht="21.75" customHeight="1">
      <c r="A5" s="9">
        <v>2000</v>
      </c>
      <c r="B5" s="7">
        <v>13939448.3</v>
      </c>
      <c r="C5" s="45" t="s">
        <v>78</v>
      </c>
      <c r="D5" s="36">
        <v>0</v>
      </c>
    </row>
    <row r="6" spans="1:4" ht="21.75" customHeight="1">
      <c r="A6" s="10">
        <v>2001</v>
      </c>
      <c r="B6" s="8">
        <v>13611349.4</v>
      </c>
      <c r="C6" s="13">
        <v>-0.02353743799171737</v>
      </c>
      <c r="D6" s="16">
        <v>0</v>
      </c>
    </row>
    <row r="7" spans="1:4" ht="21.75" customHeight="1">
      <c r="A7" s="10">
        <v>2002</v>
      </c>
      <c r="B7" s="8">
        <v>12783519.6</v>
      </c>
      <c r="C7" s="13">
        <v>-0.06081908381545187</v>
      </c>
      <c r="D7" s="16">
        <v>0</v>
      </c>
    </row>
    <row r="8" spans="1:4" ht="21.75" customHeight="1">
      <c r="A8" s="10">
        <v>2003</v>
      </c>
      <c r="B8" s="8">
        <v>13073623.8</v>
      </c>
      <c r="C8" s="13">
        <v>0.022693609356221556</v>
      </c>
      <c r="D8" s="16">
        <v>0</v>
      </c>
    </row>
    <row r="9" spans="1:4" ht="21.75" customHeight="1">
      <c r="A9" s="10">
        <v>2004</v>
      </c>
      <c r="B9" s="8">
        <v>14280262.4</v>
      </c>
      <c r="C9" s="13">
        <v>0.09229564950461544</v>
      </c>
      <c r="D9" s="16">
        <v>0</v>
      </c>
    </row>
    <row r="10" spans="1:4" ht="21.75" customHeight="1">
      <c r="A10" s="10">
        <v>2005</v>
      </c>
      <c r="B10" s="8">
        <v>15702164.1</v>
      </c>
      <c r="C10" s="13">
        <v>0.09957111852510492</v>
      </c>
      <c r="D10" s="16">
        <v>0</v>
      </c>
    </row>
    <row r="11" spans="1:4" ht="21.75" customHeight="1">
      <c r="A11" s="10">
        <v>2006</v>
      </c>
      <c r="B11" s="8">
        <v>18233039.6999999</v>
      </c>
      <c r="C11" s="13">
        <v>0.16118005033458416</v>
      </c>
      <c r="D11" s="16">
        <v>0</v>
      </c>
    </row>
    <row r="12" spans="1:4" ht="21.75" customHeight="1">
      <c r="A12" s="10">
        <v>2007</v>
      </c>
      <c r="B12" s="8">
        <v>20493337.7999999</v>
      </c>
      <c r="C12" s="13">
        <v>0.12396715726999785</v>
      </c>
      <c r="D12" s="16">
        <v>0</v>
      </c>
    </row>
    <row r="13" spans="1:4" ht="21.75" customHeight="1">
      <c r="A13" s="10">
        <v>2008</v>
      </c>
      <c r="B13" s="8">
        <v>20701685.0999999</v>
      </c>
      <c r="C13" s="13">
        <v>0.01016658691879857</v>
      </c>
      <c r="D13" s="16">
        <v>0</v>
      </c>
    </row>
    <row r="14" spans="1:4" ht="21.75" customHeight="1">
      <c r="A14" s="10">
        <v>2009</v>
      </c>
      <c r="B14" s="8">
        <v>16892478.2</v>
      </c>
      <c r="C14" s="13">
        <v>-0.18400467795734754</v>
      </c>
      <c r="D14" s="16">
        <v>0</v>
      </c>
    </row>
    <row r="15" spans="1:4" ht="21.75" customHeight="1">
      <c r="A15" s="10">
        <v>2010</v>
      </c>
      <c r="B15" s="8">
        <v>18044615.07</v>
      </c>
      <c r="C15" s="13">
        <v>0.06820413537665537</v>
      </c>
      <c r="D15" s="16">
        <v>0</v>
      </c>
    </row>
    <row r="16" spans="1:4" ht="21.75" customHeight="1" thickBot="1">
      <c r="A16" s="10">
        <v>2011</v>
      </c>
      <c r="B16" s="8">
        <v>19914695.42</v>
      </c>
      <c r="C16" s="13">
        <v>0.10363647784923358</v>
      </c>
      <c r="D16" s="16">
        <v>0.06900145329467744</v>
      </c>
    </row>
    <row r="17" spans="1:4" ht="21.75" customHeight="1" thickTop="1">
      <c r="A17" s="11">
        <v>2012</v>
      </c>
      <c r="B17" s="12">
        <v>20371364.1233367</v>
      </c>
      <c r="C17" s="47">
        <v>0.0229312421659269</v>
      </c>
      <c r="D17" s="17">
        <v>0.031175427242109865</v>
      </c>
    </row>
    <row r="18" spans="1:4" ht="21.75" customHeight="1">
      <c r="A18" s="10">
        <v>2013</v>
      </c>
      <c r="B18" s="8">
        <v>18612112.321598</v>
      </c>
      <c r="C18" s="16">
        <v>-0.0863590573064944</v>
      </c>
      <c r="D18" s="16">
        <v>-0.001888131793156722</v>
      </c>
    </row>
    <row r="19" spans="1:4" ht="21.75" customHeight="1">
      <c r="A19" s="10">
        <v>2014</v>
      </c>
      <c r="B19" s="8">
        <v>19156935.2378155</v>
      </c>
      <c r="C19" s="13">
        <v>0.02927249238579277</v>
      </c>
      <c r="D19" s="16">
        <v>0.003985006252539058</v>
      </c>
    </row>
    <row r="20" spans="1:4" ht="21.75" customHeight="1">
      <c r="A20" s="10">
        <v>2015</v>
      </c>
      <c r="B20" s="8">
        <v>19545225.5613417</v>
      </c>
      <c r="C20" s="13">
        <v>0.020268916645900692</v>
      </c>
      <c r="D20" s="16">
        <v>0.013647004894635328</v>
      </c>
    </row>
    <row r="21" spans="1:4" ht="21.75" customHeight="1">
      <c r="A21" s="10">
        <v>2016</v>
      </c>
      <c r="B21" s="8">
        <v>20762948.494385</v>
      </c>
      <c r="C21" s="13">
        <v>0.06230283345779464</v>
      </c>
      <c r="D21" s="16">
        <v>0.04182933590521687</v>
      </c>
    </row>
    <row r="22" spans="1:4" ht="21.75" customHeight="1">
      <c r="A22" s="10">
        <v>2017</v>
      </c>
      <c r="B22" s="8">
        <v>21333733.2726808</v>
      </c>
      <c r="C22" s="13">
        <v>0.02749054540351814</v>
      </c>
      <c r="D22" s="16">
        <v>0.0538163651025092</v>
      </c>
    </row>
    <row r="23" spans="1:4" ht="21.75" customHeight="1">
      <c r="A23" s="10">
        <v>2018</v>
      </c>
      <c r="B23" s="8">
        <v>21957620.0492867</v>
      </c>
      <c r="C23" s="13">
        <v>0.029244144408837602</v>
      </c>
      <c r="D23" s="16">
        <v>0.06652923522656962</v>
      </c>
    </row>
    <row r="24" spans="1:4" ht="21.75" customHeight="1">
      <c r="A24" s="10">
        <v>2019</v>
      </c>
      <c r="B24" s="8">
        <v>22601336.7696081</v>
      </c>
      <c r="C24" s="13">
        <v>0.029316324759991907</v>
      </c>
      <c r="D24" s="16">
        <v>0.07940720509670274</v>
      </c>
    </row>
    <row r="25" spans="1:4" ht="21.75" customHeight="1">
      <c r="A25" s="10">
        <v>2020</v>
      </c>
      <c r="B25" s="8">
        <v>23275683.4530707</v>
      </c>
      <c r="C25" s="13">
        <v>0.029836584018755552</v>
      </c>
      <c r="D25" s="16">
        <v>0.09243926918799228</v>
      </c>
    </row>
    <row r="26" spans="1:3" ht="21.75" customHeight="1">
      <c r="A26" s="3"/>
      <c r="B26" s="3"/>
      <c r="C26" s="3"/>
    </row>
    <row r="27" spans="1:3" ht="21.75" customHeight="1">
      <c r="A27" s="67" t="s">
        <v>111</v>
      </c>
      <c r="B27" s="3"/>
      <c r="C27" s="3"/>
    </row>
    <row r="28" spans="1:3" ht="21.75" customHeight="1">
      <c r="A28" s="68" t="s">
        <v>43</v>
      </c>
      <c r="B28" s="3"/>
      <c r="C28" s="3"/>
    </row>
    <row r="29" spans="1:3" ht="21.75" customHeight="1">
      <c r="A29" s="59" t="s">
        <v>107</v>
      </c>
      <c r="B29" s="3"/>
      <c r="C29" s="3"/>
    </row>
    <row r="30" spans="1:3" ht="21.75" customHeight="1">
      <c r="A30" s="72" t="s">
        <v>1</v>
      </c>
      <c r="B30" s="3"/>
      <c r="C30" s="3"/>
    </row>
    <row r="31" spans="1:4" ht="21.75" customHeight="1">
      <c r="A31" s="88" t="str">
        <f>Headings!F11</f>
        <v>Page 11</v>
      </c>
      <c r="B31" s="89"/>
      <c r="C31" s="89"/>
      <c r="D31" s="89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9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4" t="str">
        <f>Headings!E12</f>
        <v>August 2012 Rental Car Sales Tax Forecast</v>
      </c>
      <c r="B1" s="90"/>
      <c r="C1" s="90"/>
      <c r="D1" s="90"/>
    </row>
    <row r="2" spans="1:4" ht="21.75" customHeight="1">
      <c r="A2" s="94" t="s">
        <v>163</v>
      </c>
      <c r="B2" s="90"/>
      <c r="C2" s="90"/>
      <c r="D2" s="90"/>
    </row>
    <row r="4" spans="1:4" ht="43.5" customHeight="1">
      <c r="A4" s="56" t="s">
        <v>7</v>
      </c>
      <c r="B4" s="57" t="s">
        <v>80</v>
      </c>
      <c r="C4" s="57" t="s">
        <v>137</v>
      </c>
      <c r="D4" s="66" t="s">
        <v>27</v>
      </c>
    </row>
    <row r="5" spans="1:4" ht="21.75" customHeight="1">
      <c r="A5" s="9">
        <v>2000</v>
      </c>
      <c r="B5" s="7">
        <v>2689108.77</v>
      </c>
      <c r="C5" s="45" t="s">
        <v>78</v>
      </c>
      <c r="D5" s="36">
        <v>0</v>
      </c>
    </row>
    <row r="6" spans="1:4" ht="21.75" customHeight="1">
      <c r="A6" s="10">
        <v>2001</v>
      </c>
      <c r="B6" s="8">
        <v>2502190.75</v>
      </c>
      <c r="C6" s="13">
        <v>-0.06950928206596863</v>
      </c>
      <c r="D6" s="16">
        <v>0</v>
      </c>
    </row>
    <row r="7" spans="1:4" ht="21.75" customHeight="1">
      <c r="A7" s="10">
        <v>2002</v>
      </c>
      <c r="B7" s="8">
        <v>2406111.32</v>
      </c>
      <c r="C7" s="13">
        <v>-0.03839812372418061</v>
      </c>
      <c r="D7" s="16">
        <v>0</v>
      </c>
    </row>
    <row r="8" spans="1:4" ht="21.75" customHeight="1">
      <c r="A8" s="10">
        <v>2003</v>
      </c>
      <c r="B8" s="8">
        <v>2433437.69</v>
      </c>
      <c r="C8" s="13">
        <v>0.01135706805119896</v>
      </c>
      <c r="D8" s="16">
        <v>0</v>
      </c>
    </row>
    <row r="9" spans="1:4" ht="21.75" customHeight="1">
      <c r="A9" s="10">
        <v>2004</v>
      </c>
      <c r="B9" s="8">
        <v>2355887.11</v>
      </c>
      <c r="C9" s="13">
        <v>-0.03186873463770512</v>
      </c>
      <c r="D9" s="16">
        <v>0</v>
      </c>
    </row>
    <row r="10" spans="1:4" ht="21.75" customHeight="1">
      <c r="A10" s="10">
        <v>2005</v>
      </c>
      <c r="B10" s="8">
        <v>2529917.35</v>
      </c>
      <c r="C10" s="13">
        <v>0.07387036469671937</v>
      </c>
      <c r="D10" s="16">
        <v>0</v>
      </c>
    </row>
    <row r="11" spans="1:4" ht="21.75" customHeight="1">
      <c r="A11" s="10">
        <v>2006</v>
      </c>
      <c r="B11" s="8">
        <v>2735845.62</v>
      </c>
      <c r="C11" s="13">
        <v>0.08139723220602435</v>
      </c>
      <c r="D11" s="16">
        <v>0</v>
      </c>
    </row>
    <row r="12" spans="1:4" ht="21.75" customHeight="1">
      <c r="A12" s="10">
        <v>2007</v>
      </c>
      <c r="B12" s="8">
        <v>2835415.72</v>
      </c>
      <c r="C12" s="13">
        <v>0.03639463399254228</v>
      </c>
      <c r="D12" s="16">
        <v>0</v>
      </c>
    </row>
    <row r="13" spans="1:4" ht="21.75" customHeight="1">
      <c r="A13" s="10">
        <v>2008</v>
      </c>
      <c r="B13" s="8">
        <v>2835443.48</v>
      </c>
      <c r="C13" s="13">
        <v>9.790451468427719E-06</v>
      </c>
      <c r="D13" s="16">
        <v>0</v>
      </c>
    </row>
    <row r="14" spans="1:4" ht="21.75" customHeight="1">
      <c r="A14" s="10">
        <v>2009</v>
      </c>
      <c r="B14" s="8">
        <v>2651749.77</v>
      </c>
      <c r="C14" s="13">
        <v>-0.06478482512372274</v>
      </c>
      <c r="D14" s="16">
        <v>0</v>
      </c>
    </row>
    <row r="15" spans="1:4" ht="21.75" customHeight="1">
      <c r="A15" s="10">
        <v>2010</v>
      </c>
      <c r="B15" s="8">
        <v>2737771</v>
      </c>
      <c r="C15" s="13">
        <v>0.03243942206507677</v>
      </c>
      <c r="D15" s="16">
        <v>0</v>
      </c>
    </row>
    <row r="16" spans="1:4" ht="21.75" customHeight="1" thickBot="1">
      <c r="A16" s="10">
        <v>2011</v>
      </c>
      <c r="B16" s="8">
        <v>2811096.72</v>
      </c>
      <c r="C16" s="13">
        <v>0.02678299974687448</v>
      </c>
      <c r="D16" s="16">
        <v>0.06393534880743457</v>
      </c>
    </row>
    <row r="17" spans="1:4" ht="21.75" customHeight="1" thickTop="1">
      <c r="A17" s="11">
        <v>2012</v>
      </c>
      <c r="B17" s="12">
        <v>2873951.80327094</v>
      </c>
      <c r="C17" s="47">
        <v>0.022359630255247787</v>
      </c>
      <c r="D17" s="17">
        <v>0.050786218518872994</v>
      </c>
    </row>
    <row r="18" spans="1:4" ht="21.75" customHeight="1">
      <c r="A18" s="10">
        <v>2013</v>
      </c>
      <c r="B18" s="8">
        <v>2922312.03950487</v>
      </c>
      <c r="C18" s="16">
        <v>0.016827086723893325</v>
      </c>
      <c r="D18" s="16">
        <v>0.04642060145834259</v>
      </c>
    </row>
    <row r="19" spans="1:4" ht="21.75" customHeight="1">
      <c r="A19" s="10">
        <v>2014</v>
      </c>
      <c r="B19" s="8">
        <v>2955423.03138611</v>
      </c>
      <c r="C19" s="13">
        <v>0.011330409427067867</v>
      </c>
      <c r="D19" s="16">
        <v>0.045569502133824935</v>
      </c>
    </row>
    <row r="20" spans="1:4" ht="21.75" customHeight="1">
      <c r="A20" s="10">
        <v>2015</v>
      </c>
      <c r="B20" s="8">
        <v>2979768.0728642</v>
      </c>
      <c r="C20" s="13">
        <v>0.00823741346654927</v>
      </c>
      <c r="D20" s="16">
        <v>0.046436625204318016</v>
      </c>
    </row>
    <row r="21" spans="1:4" ht="21.75" customHeight="1">
      <c r="A21" s="10">
        <v>2016</v>
      </c>
      <c r="B21" s="8">
        <v>3032974.35775698</v>
      </c>
      <c r="C21" s="13">
        <v>0.017855847700803507</v>
      </c>
      <c r="D21" s="16">
        <v>0.055860227665567086</v>
      </c>
    </row>
    <row r="22" spans="1:4" ht="21.75" customHeight="1">
      <c r="A22" s="10">
        <v>2017</v>
      </c>
      <c r="B22" s="8">
        <v>3062847.72246357</v>
      </c>
      <c r="C22" s="13">
        <v>0.00984952761970681</v>
      </c>
      <c r="D22" s="16">
        <v>0.059379857962847504</v>
      </c>
    </row>
    <row r="23" spans="1:4" ht="21.75" customHeight="1">
      <c r="A23" s="10">
        <v>2018</v>
      </c>
      <c r="B23" s="8">
        <v>3093654.93278474</v>
      </c>
      <c r="C23" s="13">
        <v>0.010058355201671754</v>
      </c>
      <c r="D23" s="16">
        <v>0.06362038158373995</v>
      </c>
    </row>
    <row r="24" spans="1:4" ht="21.75" customHeight="1">
      <c r="A24" s="10">
        <v>2019</v>
      </c>
      <c r="B24" s="8">
        <v>3124419.83683817</v>
      </c>
      <c r="C24" s="13">
        <v>0.00994451699425225</v>
      </c>
      <c r="D24" s="16">
        <v>0.06820785266979779</v>
      </c>
    </row>
    <row r="25" spans="1:4" ht="21.75" customHeight="1">
      <c r="A25" s="10">
        <v>2020</v>
      </c>
      <c r="B25" s="8">
        <v>3155632.13523399</v>
      </c>
      <c r="C25" s="13">
        <v>0.009989790113292152</v>
      </c>
      <c r="D25" s="16">
        <v>0.07304321750465026</v>
      </c>
    </row>
    <row r="26" spans="1:3" ht="21.75" customHeight="1">
      <c r="A26" s="3"/>
      <c r="B26" s="3"/>
      <c r="C26" s="3"/>
    </row>
    <row r="27" spans="1:3" ht="21.75" customHeight="1">
      <c r="A27" s="67" t="s">
        <v>111</v>
      </c>
      <c r="B27" s="3"/>
      <c r="C27" s="3"/>
    </row>
    <row r="28" spans="1:3" ht="21.75" customHeight="1">
      <c r="A28" s="68" t="s">
        <v>44</v>
      </c>
      <c r="B28" s="3"/>
      <c r="C28" s="3"/>
    </row>
    <row r="29" spans="1:3" ht="21.75" customHeight="1">
      <c r="A29" s="14"/>
      <c r="B29" s="3"/>
      <c r="C29" s="3"/>
    </row>
    <row r="30" spans="1:3" ht="21.75" customHeight="1">
      <c r="A30" s="14"/>
      <c r="B30" s="3"/>
      <c r="C30" s="3"/>
    </row>
    <row r="31" spans="1:4" ht="21.75" customHeight="1">
      <c r="A31" s="88" t="str">
        <f>Headings!F12</f>
        <v>Page 12</v>
      </c>
      <c r="B31" s="89"/>
      <c r="C31" s="89"/>
      <c r="D31" s="89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6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4" t="str">
        <f>Headings!E13</f>
        <v>August 2012 Real Estate Excise Tax (REET 1) Forecast</v>
      </c>
      <c r="B1" s="90"/>
      <c r="C1" s="90"/>
      <c r="D1" s="90"/>
    </row>
    <row r="2" spans="1:4" ht="21.75" customHeight="1">
      <c r="A2" s="94" t="s">
        <v>163</v>
      </c>
      <c r="B2" s="90"/>
      <c r="C2" s="90"/>
      <c r="D2" s="90"/>
    </row>
    <row r="4" spans="1:4" ht="43.5" customHeight="1">
      <c r="A4" s="56" t="s">
        <v>7</v>
      </c>
      <c r="B4" s="57" t="s">
        <v>80</v>
      </c>
      <c r="C4" s="57" t="s">
        <v>137</v>
      </c>
      <c r="D4" s="66" t="s">
        <v>27</v>
      </c>
    </row>
    <row r="5" spans="1:4" ht="21.75" customHeight="1">
      <c r="A5" s="9">
        <v>2000</v>
      </c>
      <c r="B5" s="7" t="s">
        <v>78</v>
      </c>
      <c r="C5" s="45" t="s">
        <v>78</v>
      </c>
      <c r="D5" s="36" t="s">
        <v>78</v>
      </c>
    </row>
    <row r="6" spans="1:4" ht="21.75" customHeight="1">
      <c r="A6" s="10">
        <v>2001</v>
      </c>
      <c r="B6" s="8">
        <v>5872198.34</v>
      </c>
      <c r="C6" s="13" t="s">
        <v>78</v>
      </c>
      <c r="D6" s="16">
        <v>0</v>
      </c>
    </row>
    <row r="7" spans="1:4" ht="21.75" customHeight="1">
      <c r="A7" s="10">
        <v>2002</v>
      </c>
      <c r="B7" s="8">
        <v>6793173.53</v>
      </c>
      <c r="C7" s="13">
        <v>0.15683652640384094</v>
      </c>
      <c r="D7" s="16">
        <v>0</v>
      </c>
    </row>
    <row r="8" spans="1:4" ht="21.75" customHeight="1">
      <c r="A8" s="10">
        <v>2003</v>
      </c>
      <c r="B8" s="8">
        <v>8543813.56</v>
      </c>
      <c r="C8" s="13">
        <v>0.2577057721650753</v>
      </c>
      <c r="D8" s="16">
        <v>0</v>
      </c>
    </row>
    <row r="9" spans="1:4" ht="21.75" customHeight="1">
      <c r="A9" s="10">
        <v>2004</v>
      </c>
      <c r="B9" s="8">
        <v>9903160.919999998</v>
      </c>
      <c r="C9" s="13">
        <v>0.15910311600947402</v>
      </c>
      <c r="D9" s="16">
        <v>0</v>
      </c>
    </row>
    <row r="10" spans="1:4" ht="21.75" customHeight="1">
      <c r="A10" s="10">
        <v>2005</v>
      </c>
      <c r="B10" s="8">
        <v>11288087.120000001</v>
      </c>
      <c r="C10" s="13">
        <v>0.1398468843622509</v>
      </c>
      <c r="D10" s="16">
        <v>0</v>
      </c>
    </row>
    <row r="11" spans="1:4" ht="21.75" customHeight="1">
      <c r="A11" s="10">
        <v>2006</v>
      </c>
      <c r="B11" s="8">
        <v>11710068.95</v>
      </c>
      <c r="C11" s="13">
        <v>0.03738293525856462</v>
      </c>
      <c r="D11" s="16">
        <v>0</v>
      </c>
    </row>
    <row r="12" spans="1:4" ht="21.75" customHeight="1">
      <c r="A12" s="10">
        <v>2007</v>
      </c>
      <c r="B12" s="8">
        <v>9202857.84</v>
      </c>
      <c r="C12" s="13">
        <v>-0.21410728841182436</v>
      </c>
      <c r="D12" s="16">
        <v>0</v>
      </c>
    </row>
    <row r="13" spans="1:4" ht="21.75" customHeight="1">
      <c r="A13" s="10">
        <v>2008</v>
      </c>
      <c r="B13" s="8">
        <v>4912081.72</v>
      </c>
      <c r="C13" s="13">
        <v>-0.4662438771302372</v>
      </c>
      <c r="D13" s="16">
        <v>0</v>
      </c>
    </row>
    <row r="14" spans="1:4" ht="21.75" customHeight="1">
      <c r="A14" s="10">
        <v>2009</v>
      </c>
      <c r="B14" s="8">
        <v>3809800</v>
      </c>
      <c r="C14" s="13">
        <v>-0.22440215428663512</v>
      </c>
      <c r="D14" s="16">
        <v>0</v>
      </c>
    </row>
    <row r="15" spans="1:4" ht="21.75" customHeight="1">
      <c r="A15" s="10">
        <v>2010</v>
      </c>
      <c r="B15" s="8">
        <v>3647888.19</v>
      </c>
      <c r="C15" s="13">
        <v>-0.04249876896425009</v>
      </c>
      <c r="D15" s="16">
        <v>0</v>
      </c>
    </row>
    <row r="16" spans="1:4" ht="21.75" customHeight="1" thickBot="1">
      <c r="A16" s="10">
        <v>2011</v>
      </c>
      <c r="B16" s="8">
        <v>3293751.36</v>
      </c>
      <c r="C16" s="13">
        <v>-0.0970799573766542</v>
      </c>
      <c r="D16" s="16">
        <v>0</v>
      </c>
    </row>
    <row r="17" spans="1:4" ht="21.75" customHeight="1" thickTop="1">
      <c r="A17" s="11">
        <v>2012</v>
      </c>
      <c r="B17" s="12">
        <v>3248683.0629208777</v>
      </c>
      <c r="C17" s="47">
        <v>-0.013682968795532324</v>
      </c>
      <c r="D17" s="17">
        <v>0.07337018052732369</v>
      </c>
    </row>
    <row r="18" spans="1:4" ht="21.75" customHeight="1">
      <c r="A18" s="10">
        <v>2013</v>
      </c>
      <c r="B18" s="8">
        <v>3476495.3853607937</v>
      </c>
      <c r="C18" s="16">
        <v>0.07012451446559109</v>
      </c>
      <c r="D18" s="16">
        <v>0.08598566115465056</v>
      </c>
    </row>
    <row r="19" spans="1:4" ht="21.75" customHeight="1">
      <c r="A19" s="10">
        <v>2014</v>
      </c>
      <c r="B19" s="8">
        <v>3091954.7805454554</v>
      </c>
      <c r="C19" s="13">
        <v>-0.11061156773991532</v>
      </c>
      <c r="D19" s="16">
        <v>0.09969682065537655</v>
      </c>
    </row>
    <row r="20" spans="1:4" ht="21.75" customHeight="1">
      <c r="A20" s="10">
        <v>2015</v>
      </c>
      <c r="B20" s="8">
        <v>3121135.885802704</v>
      </c>
      <c r="C20" s="13">
        <v>0.009437752919562614</v>
      </c>
      <c r="D20" s="16">
        <v>0.10124719293892914</v>
      </c>
    </row>
    <row r="21" spans="1:4" ht="21.75" customHeight="1">
      <c r="A21" s="10">
        <v>2016</v>
      </c>
      <c r="B21" s="8">
        <v>3136236.9665295314</v>
      </c>
      <c r="C21" s="13">
        <v>0.0048383285058233305</v>
      </c>
      <c r="D21" s="16">
        <v>0.0929768766395469</v>
      </c>
    </row>
    <row r="22" spans="1:4" ht="21.75" customHeight="1">
      <c r="A22" s="10">
        <v>2017</v>
      </c>
      <c r="B22" s="8">
        <v>2858111.744524136</v>
      </c>
      <c r="C22" s="13">
        <v>-0.08868118862624097</v>
      </c>
      <c r="D22" s="16">
        <v>0.09413764359921384</v>
      </c>
    </row>
    <row r="23" spans="1:4" ht="21.75" customHeight="1">
      <c r="A23" s="10">
        <v>2018</v>
      </c>
      <c r="B23" s="8">
        <v>2881183.43635433</v>
      </c>
      <c r="C23" s="13">
        <v>0.008072354719649066</v>
      </c>
      <c r="D23" s="16">
        <v>0.09699166261652215</v>
      </c>
    </row>
    <row r="24" spans="1:4" ht="21.75" customHeight="1">
      <c r="A24" s="10">
        <v>2019</v>
      </c>
      <c r="B24" s="8">
        <v>2937675.809112913</v>
      </c>
      <c r="C24" s="13">
        <v>0.019607350245656407</v>
      </c>
      <c r="D24" s="16">
        <v>0.1009638664729755</v>
      </c>
    </row>
    <row r="25" spans="1:4" ht="21.75" customHeight="1">
      <c r="A25" s="10">
        <v>2020</v>
      </c>
      <c r="B25" s="8">
        <v>3016101.387427409</v>
      </c>
      <c r="C25" s="13">
        <v>0.026696471432012148</v>
      </c>
      <c r="D25" s="16">
        <v>0.10407411824409896</v>
      </c>
    </row>
    <row r="26" spans="1:3" ht="21.75" customHeight="1">
      <c r="A26" s="3"/>
      <c r="B26" s="3"/>
      <c r="C26" s="3"/>
    </row>
    <row r="27" spans="1:3" ht="21.75" customHeight="1">
      <c r="A27" s="67" t="s">
        <v>111</v>
      </c>
      <c r="B27" s="3"/>
      <c r="C27" s="3"/>
    </row>
    <row r="28" spans="1:3" ht="21.75" customHeight="1">
      <c r="A28" s="71" t="s">
        <v>120</v>
      </c>
      <c r="B28" s="3"/>
      <c r="C28" s="3"/>
    </row>
    <row r="29" spans="1:3" ht="21.75" customHeight="1">
      <c r="A29" s="71" t="s">
        <v>121</v>
      </c>
      <c r="B29" s="3"/>
      <c r="C29" s="3"/>
    </row>
    <row r="30" spans="1:3" ht="21.75" customHeight="1">
      <c r="A30" s="69" t="s">
        <v>122</v>
      </c>
      <c r="B30" s="3"/>
      <c r="C30" s="3"/>
    </row>
    <row r="31" spans="1:4" ht="21.75" customHeight="1">
      <c r="A31" s="88" t="str">
        <f>Headings!F13</f>
        <v>Page 13</v>
      </c>
      <c r="B31" s="89"/>
      <c r="C31" s="89"/>
      <c r="D31" s="89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2.5">
      <c r="A1" s="94" t="str">
        <f>Headings!E14</f>
        <v>August 2012 Investment Pool Nominal Rate of Return Forecast</v>
      </c>
      <c r="B1" s="95"/>
      <c r="C1" s="95"/>
      <c r="D1" s="95"/>
    </row>
    <row r="2" spans="1:4" ht="21.75" customHeight="1">
      <c r="A2" s="94" t="s">
        <v>163</v>
      </c>
      <c r="B2" s="90"/>
      <c r="C2" s="90"/>
      <c r="D2" s="90"/>
    </row>
    <row r="4" spans="1:4" ht="43.5" customHeight="1">
      <c r="A4" s="56" t="s">
        <v>7</v>
      </c>
      <c r="B4" s="57" t="s">
        <v>80</v>
      </c>
      <c r="C4" s="57" t="s">
        <v>137</v>
      </c>
      <c r="D4" s="66" t="s">
        <v>27</v>
      </c>
    </row>
    <row r="5" spans="1:4" ht="21.75" customHeight="1">
      <c r="A5" s="9">
        <v>2000</v>
      </c>
      <c r="B5" s="18">
        <v>0.0637583333333333</v>
      </c>
      <c r="C5" s="45" t="s">
        <v>78</v>
      </c>
      <c r="D5" s="36">
        <v>0</v>
      </c>
    </row>
    <row r="6" spans="1:4" ht="21.75" customHeight="1">
      <c r="A6" s="10">
        <v>2001</v>
      </c>
      <c r="B6" s="19">
        <v>0.055650000000000005</v>
      </c>
      <c r="C6" s="13">
        <v>-0.0081083333333333</v>
      </c>
      <c r="D6" s="16">
        <v>0</v>
      </c>
    </row>
    <row r="7" spans="1:4" ht="21.75" customHeight="1">
      <c r="A7" s="10">
        <v>2002</v>
      </c>
      <c r="B7" s="19">
        <v>0.03800833</v>
      </c>
      <c r="C7" s="13">
        <v>-0.017641670000000005</v>
      </c>
      <c r="D7" s="16">
        <v>0</v>
      </c>
    </row>
    <row r="8" spans="1:4" ht="21.75" customHeight="1">
      <c r="A8" s="10">
        <v>2003</v>
      </c>
      <c r="B8" s="19">
        <v>0.02918333</v>
      </c>
      <c r="C8" s="13">
        <v>-0.008825</v>
      </c>
      <c r="D8" s="16">
        <v>0</v>
      </c>
    </row>
    <row r="9" spans="1:4" ht="21.75" customHeight="1">
      <c r="A9" s="10">
        <v>2004</v>
      </c>
      <c r="B9" s="19">
        <v>0.0231</v>
      </c>
      <c r="C9" s="13">
        <v>-0.006083330000000001</v>
      </c>
      <c r="D9" s="16">
        <v>0</v>
      </c>
    </row>
    <row r="10" spans="1:4" ht="21.75" customHeight="1">
      <c r="A10" s="10">
        <v>2005</v>
      </c>
      <c r="B10" s="19">
        <v>0.03154167</v>
      </c>
      <c r="C10" s="13">
        <v>0.008441670000000002</v>
      </c>
      <c r="D10" s="16">
        <v>0</v>
      </c>
    </row>
    <row r="11" spans="1:4" ht="21.75" customHeight="1">
      <c r="A11" s="10">
        <v>2006</v>
      </c>
      <c r="B11" s="19">
        <v>0.04683333</v>
      </c>
      <c r="C11" s="13">
        <v>0.015291659999999999</v>
      </c>
      <c r="D11" s="16">
        <v>0</v>
      </c>
    </row>
    <row r="12" spans="1:4" ht="21.75" customHeight="1">
      <c r="A12" s="10">
        <v>2007</v>
      </c>
      <c r="B12" s="19">
        <v>0.05085</v>
      </c>
      <c r="C12" s="13">
        <v>0.00401667</v>
      </c>
      <c r="D12" s="16">
        <v>0</v>
      </c>
    </row>
    <row r="13" spans="1:4" ht="21.75" customHeight="1">
      <c r="A13" s="10">
        <v>2008</v>
      </c>
      <c r="B13" s="19">
        <v>0.03295</v>
      </c>
      <c r="C13" s="13">
        <v>-0.0179</v>
      </c>
      <c r="D13" s="16">
        <v>0</v>
      </c>
    </row>
    <row r="14" spans="1:4" ht="21.75" customHeight="1">
      <c r="A14" s="10">
        <v>2009</v>
      </c>
      <c r="B14" s="19">
        <v>0.01755</v>
      </c>
      <c r="C14" s="13">
        <v>-0.0154</v>
      </c>
      <c r="D14" s="16">
        <v>0</v>
      </c>
    </row>
    <row r="15" spans="1:4" ht="21.75" customHeight="1">
      <c r="A15" s="10">
        <v>2010</v>
      </c>
      <c r="B15" s="19">
        <v>0.00961</v>
      </c>
      <c r="C15" s="13">
        <v>-0.00794</v>
      </c>
      <c r="D15" s="16">
        <v>0</v>
      </c>
    </row>
    <row r="16" spans="1:4" ht="21.75" customHeight="1" thickBot="1">
      <c r="A16" s="10">
        <v>2011</v>
      </c>
      <c r="B16" s="19">
        <v>0.0062</v>
      </c>
      <c r="C16" s="13">
        <v>-0.0034100000000000007</v>
      </c>
      <c r="D16" s="16">
        <v>0</v>
      </c>
    </row>
    <row r="17" spans="1:4" ht="21.75" customHeight="1" thickTop="1">
      <c r="A17" s="11">
        <v>2012</v>
      </c>
      <c r="B17" s="46">
        <v>0.0045</v>
      </c>
      <c r="C17" s="47">
        <v>-0.0017000000000000001</v>
      </c>
      <c r="D17" s="17">
        <v>0</v>
      </c>
    </row>
    <row r="18" spans="1:4" ht="21.75" customHeight="1">
      <c r="A18" s="10">
        <v>2013</v>
      </c>
      <c r="B18" s="19">
        <v>0.0035</v>
      </c>
      <c r="C18" s="13">
        <v>-0.0009999999999999996</v>
      </c>
      <c r="D18" s="16">
        <v>0</v>
      </c>
    </row>
    <row r="19" spans="1:4" ht="21.75" customHeight="1">
      <c r="A19" s="10">
        <v>2014</v>
      </c>
      <c r="B19" s="19">
        <v>0.0035</v>
      </c>
      <c r="C19" s="13">
        <v>0</v>
      </c>
      <c r="D19" s="16">
        <v>0</v>
      </c>
    </row>
    <row r="20" spans="1:4" ht="21.75" customHeight="1">
      <c r="A20" s="10">
        <v>2015</v>
      </c>
      <c r="B20" s="19">
        <v>0.00449999999999999</v>
      </c>
      <c r="C20" s="13">
        <v>0.00099999999999999</v>
      </c>
      <c r="D20" s="16">
        <v>0</v>
      </c>
    </row>
    <row r="21" spans="1:4" ht="21.75" customHeight="1">
      <c r="A21" s="10">
        <v>2016</v>
      </c>
      <c r="B21" s="19">
        <v>0.013235651324721</v>
      </c>
      <c r="C21" s="13">
        <v>0.00873565132472101</v>
      </c>
      <c r="D21" s="16">
        <v>0</v>
      </c>
    </row>
    <row r="22" spans="1:4" ht="21.75" customHeight="1">
      <c r="A22" s="10">
        <v>2017</v>
      </c>
      <c r="B22" s="19">
        <v>0.0211400734355699</v>
      </c>
      <c r="C22" s="13">
        <v>0.007904422110848899</v>
      </c>
      <c r="D22" s="16">
        <v>0</v>
      </c>
    </row>
    <row r="23" spans="1:4" ht="21.75" customHeight="1">
      <c r="A23" s="10">
        <v>2018</v>
      </c>
      <c r="B23" s="19">
        <v>0.0277672678460537</v>
      </c>
      <c r="C23" s="13">
        <v>0.006627194410483803</v>
      </c>
      <c r="D23" s="16">
        <v>0</v>
      </c>
    </row>
    <row r="24" spans="1:4" ht="21.75" customHeight="1">
      <c r="A24" s="10">
        <v>2019</v>
      </c>
      <c r="B24" s="19">
        <v>0.0327469726171901</v>
      </c>
      <c r="C24" s="13">
        <v>0.004979704771136396</v>
      </c>
      <c r="D24" s="16">
        <v>0</v>
      </c>
    </row>
    <row r="25" spans="1:4" ht="21.75" customHeight="1">
      <c r="A25" s="10">
        <v>2020</v>
      </c>
      <c r="B25" s="19">
        <v>0.0364062266862551</v>
      </c>
      <c r="C25" s="13">
        <v>0.0036592540690650044</v>
      </c>
      <c r="D25" s="16">
        <v>0</v>
      </c>
    </row>
    <row r="26" spans="1:3" ht="21.75" customHeight="1">
      <c r="A26" s="3"/>
      <c r="B26" s="3"/>
      <c r="C26" s="3"/>
    </row>
    <row r="27" spans="1:3" ht="21.75" customHeight="1">
      <c r="A27" s="67" t="s">
        <v>111</v>
      </c>
      <c r="B27" s="3"/>
      <c r="C27" s="3"/>
    </row>
    <row r="28" spans="1:3" ht="21.75" customHeight="1">
      <c r="A28" s="71" t="s">
        <v>156</v>
      </c>
      <c r="B28" s="3"/>
      <c r="C28" s="3"/>
    </row>
    <row r="29" spans="1:3" ht="21.75" customHeight="1">
      <c r="A29" s="14"/>
      <c r="B29" s="3"/>
      <c r="C29" s="3"/>
    </row>
    <row r="30" spans="1:3" ht="21.75" customHeight="1">
      <c r="A30" s="14"/>
      <c r="B30" s="3"/>
      <c r="C30" s="3"/>
    </row>
    <row r="31" spans="1:4" ht="21.75" customHeight="1">
      <c r="A31" s="88" t="str">
        <f>Headings!F14</f>
        <v>Page 14</v>
      </c>
      <c r="B31" s="89"/>
      <c r="C31" s="89"/>
      <c r="D31" s="89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2.5">
      <c r="A1" s="94" t="str">
        <f>Headings!E15</f>
        <v>August 2012 Investment Pool Real Rate of Return Forecast</v>
      </c>
      <c r="B1" s="95"/>
      <c r="C1" s="95"/>
      <c r="D1" s="95"/>
    </row>
    <row r="2" spans="1:4" ht="21.75" customHeight="1">
      <c r="A2" s="94" t="s">
        <v>163</v>
      </c>
      <c r="B2" s="90"/>
      <c r="C2" s="90"/>
      <c r="D2" s="90"/>
    </row>
    <row r="4" spans="1:4" ht="43.5" customHeight="1">
      <c r="A4" s="56" t="s">
        <v>7</v>
      </c>
      <c r="B4" s="57" t="s">
        <v>80</v>
      </c>
      <c r="C4" s="57" t="s">
        <v>137</v>
      </c>
      <c r="D4" s="66" t="s">
        <v>27</v>
      </c>
    </row>
    <row r="5" spans="1:4" ht="21.75" customHeight="1">
      <c r="A5" s="9">
        <v>2000</v>
      </c>
      <c r="B5" s="18">
        <v>0.0257589285714286</v>
      </c>
      <c r="C5" s="45" t="s">
        <v>78</v>
      </c>
      <c r="D5" s="36">
        <v>0</v>
      </c>
    </row>
    <row r="6" spans="1:4" ht="21.75" customHeight="1">
      <c r="A6" s="10">
        <v>2001</v>
      </c>
      <c r="B6" s="19">
        <v>0.0186801077005925</v>
      </c>
      <c r="C6" s="13">
        <v>-0.007078820870836101</v>
      </c>
      <c r="D6" s="16">
        <v>0</v>
      </c>
    </row>
    <row r="7" spans="1:4" ht="21.75" customHeight="1">
      <c r="A7" s="10">
        <v>2002</v>
      </c>
      <c r="B7" s="19">
        <v>0.0182697147385102</v>
      </c>
      <c r="C7" s="13">
        <v>-0.00041039296208229825</v>
      </c>
      <c r="D7" s="16">
        <v>0</v>
      </c>
    </row>
    <row r="8" spans="1:4" ht="21.75" customHeight="1">
      <c r="A8" s="10">
        <v>2003</v>
      </c>
      <c r="B8" s="19">
        <v>0.0131241497659906</v>
      </c>
      <c r="C8" s="13">
        <v>-0.0051455649725196</v>
      </c>
      <c r="D8" s="16">
        <v>0</v>
      </c>
    </row>
    <row r="9" spans="1:4" ht="21.75" customHeight="1">
      <c r="A9" s="10">
        <v>2004</v>
      </c>
      <c r="B9" s="19">
        <v>0.0104984745762713</v>
      </c>
      <c r="C9" s="13">
        <v>-0.0026256751897193002</v>
      </c>
      <c r="D9" s="16">
        <v>0</v>
      </c>
    </row>
    <row r="10" spans="1:4" ht="21.75" customHeight="1">
      <c r="A10" s="10">
        <v>2005</v>
      </c>
      <c r="B10" s="19">
        <v>0.00320098901098875</v>
      </c>
      <c r="C10" s="13">
        <v>-0.007297485565282551</v>
      </c>
      <c r="D10" s="16">
        <v>0</v>
      </c>
    </row>
    <row r="11" spans="1:4" ht="21.75" customHeight="1">
      <c r="A11" s="10">
        <v>2006</v>
      </c>
      <c r="B11" s="19">
        <v>0.00951525048169555</v>
      </c>
      <c r="C11" s="13">
        <v>0.0063142614707068</v>
      </c>
      <c r="D11" s="16">
        <v>0</v>
      </c>
    </row>
    <row r="12" spans="1:4" ht="21.75" customHeight="1">
      <c r="A12" s="10">
        <v>2007</v>
      </c>
      <c r="B12" s="19">
        <v>0.011585042846014</v>
      </c>
      <c r="C12" s="13">
        <v>0.0020697923643184513</v>
      </c>
      <c r="D12" s="16">
        <v>0</v>
      </c>
    </row>
    <row r="13" spans="1:4" ht="21.75" customHeight="1">
      <c r="A13" s="10">
        <v>2008</v>
      </c>
      <c r="B13" s="19">
        <v>-0.00869965708284548</v>
      </c>
      <c r="C13" s="13">
        <v>-0.02028469992885948</v>
      </c>
      <c r="D13" s="16">
        <v>0</v>
      </c>
    </row>
    <row r="14" spans="1:4" ht="21.75" customHeight="1">
      <c r="A14" s="10">
        <v>2009</v>
      </c>
      <c r="B14" s="19">
        <v>0.0116570444812145</v>
      </c>
      <c r="C14" s="13">
        <v>0.02035670156405998</v>
      </c>
      <c r="D14" s="16">
        <v>0</v>
      </c>
    </row>
    <row r="15" spans="1:4" ht="21.75" customHeight="1">
      <c r="A15" s="10">
        <v>2010</v>
      </c>
      <c r="B15" s="19">
        <v>0.00664832650324421</v>
      </c>
      <c r="C15" s="13">
        <v>-0.005008717977970291</v>
      </c>
      <c r="D15" s="16">
        <v>0</v>
      </c>
    </row>
    <row r="16" spans="1:4" ht="21.75" customHeight="1" thickBot="1">
      <c r="A16" s="10">
        <v>2011</v>
      </c>
      <c r="B16" s="19">
        <v>-0.0200481318067578</v>
      </c>
      <c r="C16" s="13">
        <v>-0.02669645831000201</v>
      </c>
      <c r="D16" s="16">
        <v>0</v>
      </c>
    </row>
    <row r="17" spans="1:4" ht="21.75" customHeight="1" thickTop="1">
      <c r="A17" s="11">
        <v>2012</v>
      </c>
      <c r="B17" s="46">
        <v>-0.0177346882978912</v>
      </c>
      <c r="C17" s="47">
        <v>0.0023134435088666</v>
      </c>
      <c r="D17" s="17">
        <v>-0.0001924628799632004</v>
      </c>
    </row>
    <row r="18" spans="1:4" ht="21.75" customHeight="1">
      <c r="A18" s="10">
        <v>2013</v>
      </c>
      <c r="B18" s="19">
        <v>-0.0173708801358331</v>
      </c>
      <c r="C18" s="13">
        <v>0.00036380816205809977</v>
      </c>
      <c r="D18" s="16">
        <v>-0.0004376673608015996</v>
      </c>
    </row>
    <row r="19" spans="1:4" ht="21.75" customHeight="1">
      <c r="A19" s="10">
        <v>2014</v>
      </c>
      <c r="B19" s="19">
        <v>-0.0203875307503451</v>
      </c>
      <c r="C19" s="13">
        <v>-0.0030166506145119995</v>
      </c>
      <c r="D19" s="16">
        <v>0.0003664977054533003</v>
      </c>
    </row>
    <row r="20" spans="1:4" ht="21.75" customHeight="1">
      <c r="A20" s="10">
        <v>2015</v>
      </c>
      <c r="B20" s="19">
        <v>-0.0193473468738476</v>
      </c>
      <c r="C20" s="13">
        <v>0.0010401838764974997</v>
      </c>
      <c r="D20" s="16">
        <v>0.0005780005132497018</v>
      </c>
    </row>
    <row r="21" spans="1:4" ht="21.75" customHeight="1">
      <c r="A21" s="10">
        <v>2016</v>
      </c>
      <c r="B21" s="19">
        <v>-0.0110352669564636</v>
      </c>
      <c r="C21" s="13">
        <v>0.008312079917384</v>
      </c>
      <c r="D21" s="16">
        <v>-0.0003891417764916999</v>
      </c>
    </row>
    <row r="22" spans="1:4" ht="21.75" customHeight="1">
      <c r="A22" s="10">
        <v>2017</v>
      </c>
      <c r="B22" s="19">
        <v>-0.00394963316557329</v>
      </c>
      <c r="C22" s="13">
        <v>0.00708563379089031</v>
      </c>
      <c r="D22" s="16">
        <v>-0.0010279811882183496</v>
      </c>
    </row>
    <row r="23" spans="1:4" ht="21.75" customHeight="1">
      <c r="A23" s="10">
        <v>2018</v>
      </c>
      <c r="B23" s="19">
        <v>0.00190676473817941</v>
      </c>
      <c r="C23" s="13">
        <v>0.0058563979037527</v>
      </c>
      <c r="D23" s="16">
        <v>-0.0010347175604741299</v>
      </c>
    </row>
    <row r="24" spans="1:4" ht="21.75" customHeight="1">
      <c r="A24" s="10">
        <v>2019</v>
      </c>
      <c r="B24" s="19">
        <v>0.00648600903477115</v>
      </c>
      <c r="C24" s="13">
        <v>0.00457924429659174</v>
      </c>
      <c r="D24" s="16">
        <v>-0.0010041454641804793</v>
      </c>
    </row>
    <row r="25" spans="1:4" ht="21.75" customHeight="1">
      <c r="A25" s="10">
        <v>2020</v>
      </c>
      <c r="B25" s="19">
        <v>0.0100647027165786</v>
      </c>
      <c r="C25" s="13">
        <v>0.00357869368180745</v>
      </c>
      <c r="D25" s="16">
        <v>-0.0008939943206086997</v>
      </c>
    </row>
    <row r="26" spans="1:3" ht="21.75" customHeight="1">
      <c r="A26" s="3"/>
      <c r="B26" s="3"/>
      <c r="C26" s="3"/>
    </row>
    <row r="27" spans="1:3" ht="21.75" customHeight="1">
      <c r="A27" s="67" t="s">
        <v>111</v>
      </c>
      <c r="B27" s="3"/>
      <c r="C27" s="3"/>
    </row>
    <row r="28" spans="1:3" ht="21.75" customHeight="1">
      <c r="A28" s="68" t="s">
        <v>16</v>
      </c>
      <c r="B28" s="3"/>
      <c r="C28" s="3"/>
    </row>
    <row r="29" spans="1:3" ht="21.75" customHeight="1">
      <c r="A29" s="72" t="s">
        <v>17</v>
      </c>
      <c r="B29" s="3"/>
      <c r="C29" s="3"/>
    </row>
    <row r="30" spans="1:3" ht="21.75" customHeight="1">
      <c r="A30" s="14"/>
      <c r="B30" s="3"/>
      <c r="C30" s="3"/>
    </row>
    <row r="31" spans="1:4" ht="21.75" customHeight="1">
      <c r="A31" s="88" t="str">
        <f>Headings!F15</f>
        <v>Page 15</v>
      </c>
      <c r="B31" s="89"/>
      <c r="C31" s="89"/>
      <c r="D31" s="89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9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2.5">
      <c r="A1" s="94" t="str">
        <f>Headings!E16</f>
        <v>August 2012 National CPI-U Forecast</v>
      </c>
      <c r="B1" s="95"/>
      <c r="C1" s="95"/>
      <c r="D1" s="95"/>
    </row>
    <row r="2" spans="1:4" ht="21.75" customHeight="1">
      <c r="A2" s="94" t="s">
        <v>163</v>
      </c>
      <c r="B2" s="90"/>
      <c r="C2" s="90"/>
      <c r="D2" s="90"/>
    </row>
    <row r="4" spans="1:4" ht="43.5" customHeight="1">
      <c r="A4" s="56" t="s">
        <v>7</v>
      </c>
      <c r="B4" s="57" t="s">
        <v>80</v>
      </c>
      <c r="C4" s="57" t="s">
        <v>137</v>
      </c>
      <c r="D4" s="66" t="s">
        <v>27</v>
      </c>
    </row>
    <row r="5" spans="1:4" ht="21.75" customHeight="1">
      <c r="A5" s="9">
        <v>2000</v>
      </c>
      <c r="B5" s="18">
        <v>0.0336134453781511</v>
      </c>
      <c r="C5" s="45" t="s">
        <v>78</v>
      </c>
      <c r="D5" s="36">
        <v>0</v>
      </c>
    </row>
    <row r="6" spans="1:4" ht="21.75" customHeight="1">
      <c r="A6" s="10">
        <v>2001</v>
      </c>
      <c r="B6" s="19">
        <v>0.0284552845528456</v>
      </c>
      <c r="C6" s="13">
        <v>-0.0051581608253054995</v>
      </c>
      <c r="D6" s="16">
        <v>0</v>
      </c>
    </row>
    <row r="7" spans="1:4" ht="21.75" customHeight="1">
      <c r="A7" s="10">
        <v>2002</v>
      </c>
      <c r="B7" s="19">
        <v>0.015810276679842</v>
      </c>
      <c r="C7" s="13">
        <v>-0.0126450078730036</v>
      </c>
      <c r="D7" s="16">
        <v>0</v>
      </c>
    </row>
    <row r="8" spans="1:4" ht="21.75" customHeight="1">
      <c r="A8" s="10">
        <v>2003</v>
      </c>
      <c r="B8" s="19">
        <v>0.0227904391328515</v>
      </c>
      <c r="C8" s="13">
        <v>0.0069801624530094995</v>
      </c>
      <c r="D8" s="16">
        <v>0</v>
      </c>
    </row>
    <row r="9" spans="1:4" ht="21.75" customHeight="1">
      <c r="A9" s="10">
        <v>2004</v>
      </c>
      <c r="B9" s="19">
        <v>0.0266304347826087</v>
      </c>
      <c r="C9" s="13">
        <v>0.0038399956497572017</v>
      </c>
      <c r="D9" s="16">
        <v>0</v>
      </c>
    </row>
    <row r="10" spans="1:4" ht="21.75" customHeight="1">
      <c r="A10" s="10">
        <v>2005</v>
      </c>
      <c r="B10" s="19">
        <v>0.0338803599788248</v>
      </c>
      <c r="C10" s="13">
        <v>0.007249925196216096</v>
      </c>
      <c r="D10" s="16">
        <v>0</v>
      </c>
    </row>
    <row r="11" spans="1:4" ht="21.75" customHeight="1">
      <c r="A11" s="10">
        <v>2006</v>
      </c>
      <c r="B11" s="19">
        <v>0.032258064516129</v>
      </c>
      <c r="C11" s="13">
        <v>-0.001622295462695801</v>
      </c>
      <c r="D11" s="16">
        <v>0</v>
      </c>
    </row>
    <row r="12" spans="1:4" ht="21.75" customHeight="1">
      <c r="A12" s="10">
        <v>2007</v>
      </c>
      <c r="B12" s="19">
        <v>0.0284821428571429</v>
      </c>
      <c r="C12" s="13">
        <v>-0.0037759216589860964</v>
      </c>
      <c r="D12" s="16">
        <v>0</v>
      </c>
    </row>
    <row r="13" spans="1:4" ht="21.75" customHeight="1">
      <c r="A13" s="10">
        <v>2008</v>
      </c>
      <c r="B13" s="19">
        <v>0.0383955011526848</v>
      </c>
      <c r="C13" s="13">
        <v>0.0099133582955419</v>
      </c>
      <c r="D13" s="16">
        <v>0</v>
      </c>
    </row>
    <row r="14" spans="1:4" ht="21.75" customHeight="1">
      <c r="A14" s="10">
        <v>2009</v>
      </c>
      <c r="B14" s="19">
        <v>-0.00355777671467649</v>
      </c>
      <c r="C14" s="13">
        <v>-0.04195327786736129</v>
      </c>
      <c r="D14" s="16">
        <v>0</v>
      </c>
    </row>
    <row r="15" spans="1:4" ht="21.75" customHeight="1">
      <c r="A15" s="10">
        <v>2010</v>
      </c>
      <c r="B15" s="19">
        <v>0.0164027650242148</v>
      </c>
      <c r="C15" s="13">
        <v>0.01996054173889129</v>
      </c>
      <c r="D15" s="16">
        <v>0</v>
      </c>
    </row>
    <row r="16" spans="1:4" ht="21.75" customHeight="1" thickBot="1">
      <c r="A16" s="10">
        <v>2011</v>
      </c>
      <c r="B16" s="19">
        <v>0.0315652859815827</v>
      </c>
      <c r="C16" s="13">
        <v>0.015162520957367902</v>
      </c>
      <c r="D16" s="16">
        <v>0</v>
      </c>
    </row>
    <row r="17" spans="1:4" ht="21.75" customHeight="1" thickTop="1">
      <c r="A17" s="11">
        <v>2012</v>
      </c>
      <c r="B17" s="46">
        <v>0.0211350401991992</v>
      </c>
      <c r="C17" s="47">
        <v>-0.010430245782383503</v>
      </c>
      <c r="D17" s="17">
        <v>0.00022676011377489869</v>
      </c>
    </row>
    <row r="18" spans="1:4" ht="21.75" customHeight="1">
      <c r="A18" s="10">
        <v>2013</v>
      </c>
      <c r="B18" s="19">
        <v>0.0206431140231315</v>
      </c>
      <c r="C18" s="13">
        <v>-0.0004919261760676988</v>
      </c>
      <c r="D18" s="16">
        <v>0.001127937099925102</v>
      </c>
    </row>
    <row r="19" spans="1:4" ht="21.75" customHeight="1">
      <c r="A19" s="10">
        <v>2014</v>
      </c>
      <c r="B19" s="19">
        <v>0.022417740489132</v>
      </c>
      <c r="C19" s="13">
        <v>0.0017746264660005</v>
      </c>
      <c r="D19" s="16">
        <v>-0.0012831437868588008</v>
      </c>
    </row>
    <row r="20" spans="1:4" ht="21.75" customHeight="1">
      <c r="A20" s="10">
        <v>2015</v>
      </c>
      <c r="B20" s="19">
        <v>0.0226272765189521</v>
      </c>
      <c r="C20" s="13">
        <v>0.00020953602982009753</v>
      </c>
      <c r="D20" s="16">
        <v>-0.0008359284219842007</v>
      </c>
    </row>
    <row r="21" spans="1:4" ht="21.75" customHeight="1">
      <c r="A21" s="10">
        <v>2016</v>
      </c>
      <c r="B21" s="19">
        <v>0.0238963333190915</v>
      </c>
      <c r="C21" s="13">
        <v>0.0012690568001394002</v>
      </c>
      <c r="D21" s="16">
        <v>0.0012629684154859995</v>
      </c>
    </row>
    <row r="22" spans="1:4" ht="21.75" customHeight="1">
      <c r="A22" s="10">
        <v>2017</v>
      </c>
      <c r="B22" s="19">
        <v>0.0231363806696585</v>
      </c>
      <c r="C22" s="13">
        <v>-0.0007599526494329982</v>
      </c>
      <c r="D22" s="16">
        <v>0.001297492616899102</v>
      </c>
    </row>
    <row r="23" spans="1:4" ht="21.75" customHeight="1">
      <c r="A23" s="10">
        <v>2018</v>
      </c>
      <c r="B23" s="19">
        <v>0.024589476378803</v>
      </c>
      <c r="C23" s="13">
        <v>0.001453095709144498</v>
      </c>
      <c r="D23" s="16">
        <v>0.0012532404520536992</v>
      </c>
    </row>
    <row r="24" spans="1:4" ht="21.75" customHeight="1">
      <c r="A24" s="10">
        <v>2019</v>
      </c>
      <c r="B24" s="19">
        <v>0.0245115490826972</v>
      </c>
      <c r="C24" s="13">
        <v>-7.792729610579807E-05</v>
      </c>
      <c r="D24" s="16">
        <v>0.001237682207375402</v>
      </c>
    </row>
    <row r="25" spans="1:4" ht="21.75" customHeight="1">
      <c r="A25" s="10">
        <v>2020</v>
      </c>
      <c r="B25" s="19">
        <v>0.0244396548869408</v>
      </c>
      <c r="C25" s="13">
        <v>-7.18941957564001E-05</v>
      </c>
      <c r="D25" s="16">
        <v>0.001045473705411401</v>
      </c>
    </row>
    <row r="26" spans="1:3" ht="21.75" customHeight="1">
      <c r="A26" s="3"/>
      <c r="B26" s="3"/>
      <c r="C26" s="3"/>
    </row>
    <row r="27" spans="1:3" ht="21.75" customHeight="1">
      <c r="A27" s="67" t="s">
        <v>111</v>
      </c>
      <c r="B27" s="3"/>
      <c r="C27" s="3"/>
    </row>
    <row r="28" spans="1:3" ht="21.75" customHeight="1">
      <c r="A28" s="68" t="s">
        <v>128</v>
      </c>
      <c r="B28" s="3"/>
      <c r="C28" s="3"/>
    </row>
    <row r="29" spans="1:3" ht="21.75" customHeight="1">
      <c r="A29" s="14"/>
      <c r="B29" s="3"/>
      <c r="C29" s="3"/>
    </row>
    <row r="30" spans="1:3" ht="21.75" customHeight="1">
      <c r="A30" s="14"/>
      <c r="B30" s="3"/>
      <c r="C30" s="3"/>
    </row>
    <row r="31" spans="1:4" ht="21.75" customHeight="1">
      <c r="A31" s="88" t="str">
        <f>Headings!F16</f>
        <v>Page 16</v>
      </c>
      <c r="B31" s="89"/>
      <c r="C31" s="89"/>
      <c r="D31" s="89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2.5">
      <c r="A1" s="94" t="str">
        <f>Headings!E17</f>
        <v>August 2012 Sept-to-Sept National CPI-W Forecast</v>
      </c>
      <c r="B1" s="95"/>
      <c r="C1" s="95"/>
      <c r="D1" s="95"/>
    </row>
    <row r="2" spans="1:4" ht="21.75" customHeight="1">
      <c r="A2" s="94" t="s">
        <v>163</v>
      </c>
      <c r="B2" s="90"/>
      <c r="C2" s="90"/>
      <c r="D2" s="90"/>
    </row>
    <row r="4" spans="1:4" ht="43.5" customHeight="1">
      <c r="A4" s="56" t="s">
        <v>7</v>
      </c>
      <c r="B4" s="57" t="s">
        <v>80</v>
      </c>
      <c r="C4" s="57" t="s">
        <v>137</v>
      </c>
      <c r="D4" s="66" t="s">
        <v>27</v>
      </c>
    </row>
    <row r="5" spans="1:4" ht="21.75" customHeight="1">
      <c r="A5" s="9">
        <v>2000</v>
      </c>
      <c r="B5" s="18">
        <v>0.0346083788706741</v>
      </c>
      <c r="C5" s="45" t="s">
        <v>78</v>
      </c>
      <c r="D5" s="36">
        <v>0</v>
      </c>
    </row>
    <row r="6" spans="1:4" ht="21.75" customHeight="1">
      <c r="A6" s="10">
        <v>2001</v>
      </c>
      <c r="B6" s="19">
        <v>0.0258215962441314</v>
      </c>
      <c r="C6" s="13">
        <v>-0.008786782626542696</v>
      </c>
      <c r="D6" s="16">
        <v>0</v>
      </c>
    </row>
    <row r="7" spans="1:4" ht="21.75" customHeight="1">
      <c r="A7" s="10">
        <v>2002</v>
      </c>
      <c r="B7" s="19">
        <v>0.0125858123569793</v>
      </c>
      <c r="C7" s="13">
        <v>-0.013235783887152101</v>
      </c>
      <c r="D7" s="16">
        <v>0</v>
      </c>
    </row>
    <row r="8" spans="1:4" ht="21.75" customHeight="1">
      <c r="A8" s="10">
        <v>2003</v>
      </c>
      <c r="B8" s="19">
        <v>0.0225988700564971</v>
      </c>
      <c r="C8" s="13">
        <v>0.010013057699517798</v>
      </c>
      <c r="D8" s="16">
        <v>0</v>
      </c>
    </row>
    <row r="9" spans="1:4" ht="21.75" customHeight="1">
      <c r="A9" s="10">
        <v>2004</v>
      </c>
      <c r="B9" s="19">
        <v>0.0243093922651933</v>
      </c>
      <c r="C9" s="13">
        <v>0.0017105222086962017</v>
      </c>
      <c r="D9" s="16">
        <v>0</v>
      </c>
    </row>
    <row r="10" spans="1:4" ht="21.75" customHeight="1">
      <c r="A10" s="10">
        <v>2005</v>
      </c>
      <c r="B10" s="19">
        <v>0.0517799352750809</v>
      </c>
      <c r="C10" s="13">
        <v>0.0274705430098876</v>
      </c>
      <c r="D10" s="16">
        <v>0</v>
      </c>
    </row>
    <row r="11" spans="1:4" ht="21.75" customHeight="1">
      <c r="A11" s="10">
        <v>2006</v>
      </c>
      <c r="B11" s="19">
        <v>0.0174358974358974</v>
      </c>
      <c r="C11" s="13">
        <v>-0.0343440378391835</v>
      </c>
      <c r="D11" s="16">
        <v>0</v>
      </c>
    </row>
    <row r="12" spans="1:4" ht="21.75" customHeight="1">
      <c r="A12" s="10">
        <v>2007</v>
      </c>
      <c r="B12" s="19">
        <v>0.0276663306451612</v>
      </c>
      <c r="C12" s="13">
        <v>0.010230433209263801</v>
      </c>
      <c r="D12" s="16">
        <v>0</v>
      </c>
    </row>
    <row r="13" spans="1:4" ht="21.75" customHeight="1">
      <c r="A13" s="10">
        <v>2008</v>
      </c>
      <c r="B13" s="19">
        <v>0.0541765372334945</v>
      </c>
      <c r="C13" s="13">
        <v>0.026510206588333297</v>
      </c>
      <c r="D13" s="16">
        <v>0</v>
      </c>
    </row>
    <row r="14" spans="1:4" ht="21.75" customHeight="1">
      <c r="A14" s="10">
        <v>2009</v>
      </c>
      <c r="B14" s="19">
        <v>-0.016809733175146</v>
      </c>
      <c r="C14" s="13">
        <v>-0.0709862704086405</v>
      </c>
      <c r="D14" s="16">
        <v>0</v>
      </c>
    </row>
    <row r="15" spans="1:4" ht="21.75" customHeight="1">
      <c r="A15" s="10">
        <v>2010</v>
      </c>
      <c r="B15" s="19">
        <v>0.0141206310748527</v>
      </c>
      <c r="C15" s="13">
        <v>0.030930364249998697</v>
      </c>
      <c r="D15" s="16">
        <v>0</v>
      </c>
    </row>
    <row r="16" spans="1:4" ht="21.75" customHeight="1" thickBot="1">
      <c r="A16" s="10">
        <v>2011</v>
      </c>
      <c r="B16" s="19">
        <v>0.0437785222998887</v>
      </c>
      <c r="C16" s="13">
        <v>0.029657891225035996</v>
      </c>
      <c r="D16" s="16">
        <v>0</v>
      </c>
    </row>
    <row r="17" spans="1:4" ht="21.75" customHeight="1" thickTop="1">
      <c r="A17" s="11">
        <v>2012</v>
      </c>
      <c r="B17" s="46">
        <v>0.0175065264544018</v>
      </c>
      <c r="C17" s="47">
        <v>-0.0262719958454869</v>
      </c>
      <c r="D17" s="17">
        <v>0.0007426035834558996</v>
      </c>
    </row>
    <row r="18" spans="1:4" ht="21.75" customHeight="1">
      <c r="A18" s="10">
        <v>2013</v>
      </c>
      <c r="B18" s="19">
        <v>0.0247684010081751</v>
      </c>
      <c r="C18" s="13">
        <v>0.0072618745537732995</v>
      </c>
      <c r="D18" s="16">
        <v>0.001325983856572198</v>
      </c>
    </row>
    <row r="19" spans="1:4" ht="21.75" customHeight="1">
      <c r="A19" s="10">
        <v>2014</v>
      </c>
      <c r="B19" s="19">
        <v>0.023072652088023</v>
      </c>
      <c r="C19" s="13">
        <v>-0.0016957489201520973</v>
      </c>
      <c r="D19" s="16">
        <v>-0.002059398105724898</v>
      </c>
    </row>
    <row r="20" spans="1:4" ht="21.75" customHeight="1">
      <c r="A20" s="10">
        <v>2015</v>
      </c>
      <c r="B20" s="19">
        <v>0.0249943456874385</v>
      </c>
      <c r="C20" s="13">
        <v>0.0019216935994154985</v>
      </c>
      <c r="D20" s="16">
        <v>-0.0012436986579032992</v>
      </c>
    </row>
    <row r="21" spans="1:4" ht="21.75" customHeight="1">
      <c r="A21" s="10">
        <v>2016</v>
      </c>
      <c r="B21" s="19">
        <v>0.0251777826620151</v>
      </c>
      <c r="C21" s="13">
        <v>0.00018343697457660207</v>
      </c>
      <c r="D21" s="16">
        <v>0.0015935147857605025</v>
      </c>
    </row>
    <row r="22" spans="1:4" ht="21.75" customHeight="1">
      <c r="A22" s="10">
        <v>2017</v>
      </c>
      <c r="B22" s="19">
        <v>0.0252655519172213</v>
      </c>
      <c r="C22" s="13">
        <v>8.776925520619788E-05</v>
      </c>
      <c r="D22" s="16">
        <v>0.0018405234011599006</v>
      </c>
    </row>
    <row r="23" spans="1:4" ht="21.75" customHeight="1">
      <c r="A23" s="10">
        <v>2018</v>
      </c>
      <c r="B23" s="19">
        <v>0.0264702103764817</v>
      </c>
      <c r="C23" s="13">
        <v>0.0012046584592604014</v>
      </c>
      <c r="D23" s="16">
        <v>0.0017272305384903007</v>
      </c>
    </row>
    <row r="24" spans="1:4" ht="21.75" customHeight="1">
      <c r="A24" s="10">
        <v>2019</v>
      </c>
      <c r="B24" s="19">
        <v>0.0264758966529829</v>
      </c>
      <c r="C24" s="13">
        <v>5.686276501198212E-06</v>
      </c>
      <c r="D24" s="16">
        <v>0.0016948267290155979</v>
      </c>
    </row>
    <row r="25" spans="1:4" ht="21.75" customHeight="1">
      <c r="A25" s="10">
        <v>2020</v>
      </c>
      <c r="B25" s="19">
        <v>0.0263563673851381</v>
      </c>
      <c r="C25" s="13">
        <v>-0.00011952926784479859</v>
      </c>
      <c r="D25" s="16">
        <v>0.001425805661820101</v>
      </c>
    </row>
    <row r="26" spans="1:3" ht="21.75" customHeight="1">
      <c r="A26" s="3"/>
      <c r="B26" s="3"/>
      <c r="C26" s="3"/>
    </row>
    <row r="27" spans="1:3" ht="21.75" customHeight="1">
      <c r="A27" s="67" t="s">
        <v>111</v>
      </c>
      <c r="B27" s="3"/>
      <c r="C27" s="3"/>
    </row>
    <row r="28" spans="1:3" ht="21.75" customHeight="1">
      <c r="A28" s="68" t="s">
        <v>172</v>
      </c>
      <c r="B28" s="3"/>
      <c r="C28" s="3"/>
    </row>
    <row r="29" spans="1:3" ht="21.75" customHeight="1">
      <c r="A29" s="72" t="s">
        <v>129</v>
      </c>
      <c r="B29" s="3"/>
      <c r="C29" s="3"/>
    </row>
    <row r="30" spans="1:3" ht="21.75" customHeight="1">
      <c r="A30" s="14"/>
      <c r="B30" s="3"/>
      <c r="C30" s="3"/>
    </row>
    <row r="31" spans="1:4" ht="21.75" customHeight="1">
      <c r="A31" s="88" t="str">
        <f>Headings!F17</f>
        <v>Page 17</v>
      </c>
      <c r="B31" s="89"/>
      <c r="C31" s="89"/>
      <c r="D31" s="89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93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2.5">
      <c r="A1" s="94" t="str">
        <f>Headings!E18</f>
        <v>August 2012 Seattle Annual CPI-U Forecast</v>
      </c>
      <c r="B1" s="95"/>
      <c r="C1" s="95"/>
      <c r="D1" s="95"/>
    </row>
    <row r="2" spans="1:4" ht="21.75" customHeight="1">
      <c r="A2" s="94" t="s">
        <v>163</v>
      </c>
      <c r="B2" s="90"/>
      <c r="C2" s="90"/>
      <c r="D2" s="90"/>
    </row>
    <row r="4" spans="1:4" ht="43.5" customHeight="1">
      <c r="A4" s="56" t="s">
        <v>7</v>
      </c>
      <c r="B4" s="57" t="s">
        <v>80</v>
      </c>
      <c r="C4" s="57" t="s">
        <v>137</v>
      </c>
      <c r="D4" s="66" t="s">
        <v>27</v>
      </c>
    </row>
    <row r="5" spans="1:4" ht="21.75" customHeight="1">
      <c r="A5" s="9">
        <v>2000</v>
      </c>
      <c r="B5" s="18">
        <v>0.0370370370370369</v>
      </c>
      <c r="C5" s="45" t="s">
        <v>78</v>
      </c>
      <c r="D5" s="36">
        <v>0</v>
      </c>
    </row>
    <row r="6" spans="1:4" ht="21.75" customHeight="1">
      <c r="A6" s="10">
        <v>2001</v>
      </c>
      <c r="B6" s="19">
        <v>0.0362723214285714</v>
      </c>
      <c r="C6" s="13">
        <v>-0.0007647156084655063</v>
      </c>
      <c r="D6" s="16">
        <v>0</v>
      </c>
    </row>
    <row r="7" spans="1:4" ht="21.75" customHeight="1">
      <c r="A7" s="10">
        <v>2002</v>
      </c>
      <c r="B7" s="19">
        <v>0.0193861066235865</v>
      </c>
      <c r="C7" s="13">
        <v>-0.0168862148049849</v>
      </c>
      <c r="D7" s="16">
        <v>0</v>
      </c>
    </row>
    <row r="8" spans="1:4" ht="21.75" customHeight="1">
      <c r="A8" s="10">
        <v>2003</v>
      </c>
      <c r="B8" s="19">
        <v>0.0158478605388272</v>
      </c>
      <c r="C8" s="13">
        <v>-0.0035382460847592986</v>
      </c>
      <c r="D8" s="16">
        <v>0</v>
      </c>
    </row>
    <row r="9" spans="1:4" ht="21.75" customHeight="1">
      <c r="A9" s="10">
        <v>2004</v>
      </c>
      <c r="B9" s="19">
        <v>0.0124804992199687</v>
      </c>
      <c r="C9" s="13">
        <v>-0.0033673613188584996</v>
      </c>
      <c r="D9" s="16">
        <v>0</v>
      </c>
    </row>
    <row r="10" spans="1:4" ht="21.75" customHeight="1">
      <c r="A10" s="10">
        <v>2005</v>
      </c>
      <c r="B10" s="19">
        <v>0.0282485875706215</v>
      </c>
      <c r="C10" s="13">
        <v>0.015768088350652798</v>
      </c>
      <c r="D10" s="16">
        <v>0</v>
      </c>
    </row>
    <row r="11" spans="1:4" ht="21.75" customHeight="1">
      <c r="A11" s="10">
        <v>2006</v>
      </c>
      <c r="B11" s="19">
        <v>0.0369630369630369</v>
      </c>
      <c r="C11" s="13">
        <v>0.008714449392415398</v>
      </c>
      <c r="D11" s="16">
        <v>0</v>
      </c>
    </row>
    <row r="12" spans="1:4" ht="21.75" customHeight="1">
      <c r="A12" s="10">
        <v>2007</v>
      </c>
      <c r="B12" s="19">
        <v>0.0388053949903661</v>
      </c>
      <c r="C12" s="13">
        <v>0.0018423580273292037</v>
      </c>
      <c r="D12" s="16">
        <v>0</v>
      </c>
    </row>
    <row r="13" spans="1:4" ht="21.75" customHeight="1">
      <c r="A13" s="10">
        <v>2008</v>
      </c>
      <c r="B13" s="19">
        <v>0.0420252624550208</v>
      </c>
      <c r="C13" s="13">
        <v>0.003219867464654698</v>
      </c>
      <c r="D13" s="16">
        <v>0</v>
      </c>
    </row>
    <row r="14" spans="1:4" ht="21.75" customHeight="1">
      <c r="A14" s="10">
        <v>2009</v>
      </c>
      <c r="B14" s="19">
        <v>0.00582505262127375</v>
      </c>
      <c r="C14" s="13">
        <v>-0.03620020983374705</v>
      </c>
      <c r="D14" s="16">
        <v>0</v>
      </c>
    </row>
    <row r="15" spans="1:4" ht="21.75" customHeight="1">
      <c r="A15" s="10">
        <v>2010</v>
      </c>
      <c r="B15" s="19">
        <v>0.00294211336648575</v>
      </c>
      <c r="C15" s="13">
        <v>-0.0028829392547880003</v>
      </c>
      <c r="D15" s="16">
        <v>0</v>
      </c>
    </row>
    <row r="16" spans="1:4" ht="21.75" customHeight="1" thickBot="1">
      <c r="A16" s="10">
        <v>2011</v>
      </c>
      <c r="B16" s="19">
        <v>0.0267851234930058</v>
      </c>
      <c r="C16" s="13">
        <v>0.02384301012652005</v>
      </c>
      <c r="D16" s="16">
        <v>0</v>
      </c>
    </row>
    <row r="17" spans="1:4" ht="21.75" customHeight="1" thickTop="1">
      <c r="A17" s="11">
        <v>2012</v>
      </c>
      <c r="B17" s="46">
        <v>0.023837328766501</v>
      </c>
      <c r="C17" s="47">
        <v>-0.002947794726504801</v>
      </c>
      <c r="D17" s="17">
        <v>0.00035373817393569845</v>
      </c>
    </row>
    <row r="18" spans="1:4" ht="21.75" customHeight="1">
      <c r="A18" s="10">
        <v>2013</v>
      </c>
      <c r="B18" s="19">
        <v>0.0216303325693822</v>
      </c>
      <c r="C18" s="13">
        <v>-0.0022069961971187997</v>
      </c>
      <c r="D18" s="16">
        <v>0.00027526600494760106</v>
      </c>
    </row>
    <row r="19" spans="1:4" ht="21.75" customHeight="1">
      <c r="A19" s="10">
        <v>2014</v>
      </c>
      <c r="B19" s="19">
        <v>0.0248450048255256</v>
      </c>
      <c r="C19" s="13">
        <v>0.0032146722561434</v>
      </c>
      <c r="D19" s="16">
        <v>-0.00010821988512620118</v>
      </c>
    </row>
    <row r="20" spans="1:4" ht="21.75" customHeight="1">
      <c r="A20" s="10">
        <v>2015</v>
      </c>
      <c r="B20" s="19">
        <v>0.0244266826551709</v>
      </c>
      <c r="C20" s="13">
        <v>-0.0004183221703547013</v>
      </c>
      <c r="D20" s="16">
        <v>-0.0010400863463580004</v>
      </c>
    </row>
    <row r="21" spans="1:4" ht="21.75" customHeight="1">
      <c r="A21" s="10">
        <v>2016</v>
      </c>
      <c r="B21" s="19">
        <v>0.0253612867361178</v>
      </c>
      <c r="C21" s="13">
        <v>0.0009346040809469006</v>
      </c>
      <c r="D21" s="16">
        <v>0.0006933622151806991</v>
      </c>
    </row>
    <row r="22" spans="1:4" ht="21.75" customHeight="1">
      <c r="A22" s="10">
        <v>2017</v>
      </c>
      <c r="B22" s="19">
        <v>0.0257470189120409</v>
      </c>
      <c r="C22" s="13">
        <v>0.0003857321759231022</v>
      </c>
      <c r="D22" s="16">
        <v>0.001410987469759501</v>
      </c>
    </row>
    <row r="23" spans="1:4" ht="21.75" customHeight="1">
      <c r="A23" s="10">
        <v>2018</v>
      </c>
      <c r="B23" s="19">
        <v>0.0267134491541202</v>
      </c>
      <c r="C23" s="13">
        <v>0.0009664302420792983</v>
      </c>
      <c r="D23" s="16">
        <v>0.0018209080418915002</v>
      </c>
    </row>
    <row r="24" spans="1:4" ht="21.75" customHeight="1">
      <c r="A24" s="10">
        <v>2019</v>
      </c>
      <c r="B24" s="19">
        <v>0.027169101283604</v>
      </c>
      <c r="C24" s="13">
        <v>0.0004556521294837995</v>
      </c>
      <c r="D24" s="16">
        <v>0.0017596096041320973</v>
      </c>
    </row>
    <row r="25" spans="1:4" ht="21.75" customHeight="1">
      <c r="A25" s="10">
        <v>2020</v>
      </c>
      <c r="B25" s="19">
        <v>0.0271185568871026</v>
      </c>
      <c r="C25" s="13">
        <v>-5.0544396501397276E-05</v>
      </c>
      <c r="D25" s="16">
        <v>0.0015611925897383028</v>
      </c>
    </row>
    <row r="26" spans="1:3" ht="21.75" customHeight="1">
      <c r="A26" s="3"/>
      <c r="B26" s="3"/>
      <c r="C26" s="3"/>
    </row>
    <row r="27" spans="1:3" ht="21.75" customHeight="1">
      <c r="A27" s="67" t="s">
        <v>111</v>
      </c>
      <c r="B27" s="3"/>
      <c r="C27" s="3"/>
    </row>
    <row r="28" spans="1:3" ht="21.75" customHeight="1">
      <c r="A28" s="68" t="s">
        <v>130</v>
      </c>
      <c r="B28" s="3"/>
      <c r="C28" s="3"/>
    </row>
    <row r="29" spans="1:3" ht="21.75" customHeight="1">
      <c r="A29" s="14"/>
      <c r="B29" s="3"/>
      <c r="C29" s="3"/>
    </row>
    <row r="30" spans="1:3" ht="21.75" customHeight="1">
      <c r="A30" s="14"/>
      <c r="B30" s="3"/>
      <c r="C30" s="3"/>
    </row>
    <row r="31" spans="1:4" ht="21.75" customHeight="1">
      <c r="A31" s="88" t="str">
        <f>Headings!F18</f>
        <v>Page 18</v>
      </c>
      <c r="B31" s="89"/>
      <c r="C31" s="89"/>
      <c r="D31" s="89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9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2.5">
      <c r="A1" s="94" t="str">
        <f>Headings!E19</f>
        <v>August 2012 June-June Average Seattle CPI-W Forecast</v>
      </c>
      <c r="B1" s="95"/>
      <c r="C1" s="95"/>
      <c r="D1" s="95"/>
    </row>
    <row r="2" spans="1:4" ht="21.75" customHeight="1">
      <c r="A2" s="94" t="s">
        <v>163</v>
      </c>
      <c r="B2" s="90"/>
      <c r="C2" s="90"/>
      <c r="D2" s="90"/>
    </row>
    <row r="4" spans="1:4" ht="43.5" customHeight="1">
      <c r="A4" s="56" t="s">
        <v>7</v>
      </c>
      <c r="B4" s="57" t="s">
        <v>80</v>
      </c>
      <c r="C4" s="57" t="s">
        <v>137</v>
      </c>
      <c r="D4" s="66" t="s">
        <v>27</v>
      </c>
    </row>
    <row r="5" spans="1:4" ht="21.75" customHeight="1">
      <c r="A5" s="9">
        <v>2000</v>
      </c>
      <c r="B5" s="18">
        <v>0.03325</v>
      </c>
      <c r="C5" s="45" t="s">
        <v>78</v>
      </c>
      <c r="D5" s="36">
        <v>0</v>
      </c>
    </row>
    <row r="6" spans="1:4" ht="21.75" customHeight="1">
      <c r="A6" s="10">
        <v>2001</v>
      </c>
      <c r="B6" s="19">
        <v>0.04016</v>
      </c>
      <c r="C6" s="13">
        <v>0.0069099999999999995</v>
      </c>
      <c r="D6" s="16">
        <v>0</v>
      </c>
    </row>
    <row r="7" spans="1:4" ht="21.75" customHeight="1">
      <c r="A7" s="10">
        <v>2002</v>
      </c>
      <c r="B7" s="19">
        <v>0.0244</v>
      </c>
      <c r="C7" s="13">
        <v>-0.01576</v>
      </c>
      <c r="D7" s="16">
        <v>0</v>
      </c>
    </row>
    <row r="8" spans="1:4" ht="21.75" customHeight="1">
      <c r="A8" s="10">
        <v>2003</v>
      </c>
      <c r="B8" s="19">
        <v>0.01633</v>
      </c>
      <c r="C8" s="13">
        <v>-0.00807</v>
      </c>
      <c r="D8" s="16">
        <v>0</v>
      </c>
    </row>
    <row r="9" spans="1:4" ht="21.75" customHeight="1">
      <c r="A9" s="10">
        <v>2004</v>
      </c>
      <c r="B9" s="19">
        <v>0.01329</v>
      </c>
      <c r="C9" s="13">
        <v>-0.003040000000000001</v>
      </c>
      <c r="D9" s="16">
        <v>0</v>
      </c>
    </row>
    <row r="10" spans="1:4" ht="21.75" customHeight="1">
      <c r="A10" s="10">
        <v>2005</v>
      </c>
      <c r="B10" s="19">
        <v>0.0233</v>
      </c>
      <c r="C10" s="13">
        <v>0.010010000000000002</v>
      </c>
      <c r="D10" s="16">
        <v>0</v>
      </c>
    </row>
    <row r="11" spans="1:4" ht="21.75" customHeight="1">
      <c r="A11" s="10">
        <v>2006</v>
      </c>
      <c r="B11" s="19">
        <v>0.03412</v>
      </c>
      <c r="C11" s="13">
        <v>0.010819999999999996</v>
      </c>
      <c r="D11" s="16">
        <v>0</v>
      </c>
    </row>
    <row r="12" spans="1:4" ht="21.75" customHeight="1">
      <c r="A12" s="10">
        <v>2007</v>
      </c>
      <c r="B12" s="19">
        <v>0.03825</v>
      </c>
      <c r="C12" s="13">
        <v>0.004130000000000002</v>
      </c>
      <c r="D12" s="16">
        <v>0</v>
      </c>
    </row>
    <row r="13" spans="1:4" ht="21.75" customHeight="1">
      <c r="A13" s="10">
        <v>2008</v>
      </c>
      <c r="B13" s="19">
        <v>0.04496</v>
      </c>
      <c r="C13" s="13">
        <v>0.006710000000000001</v>
      </c>
      <c r="D13" s="16">
        <v>0</v>
      </c>
    </row>
    <row r="14" spans="1:4" ht="21.75" customHeight="1">
      <c r="A14" s="10">
        <v>2009</v>
      </c>
      <c r="B14" s="19">
        <v>0.01976</v>
      </c>
      <c r="C14" s="13">
        <v>-0.0252</v>
      </c>
      <c r="D14" s="16">
        <v>0</v>
      </c>
    </row>
    <row r="15" spans="1:4" ht="21.75" customHeight="1">
      <c r="A15" s="10">
        <v>2010</v>
      </c>
      <c r="B15" s="19">
        <v>0.00618</v>
      </c>
      <c r="C15" s="13">
        <v>-0.01358</v>
      </c>
      <c r="D15" s="16">
        <v>0</v>
      </c>
    </row>
    <row r="16" spans="1:4" ht="21.75" customHeight="1">
      <c r="A16" s="10">
        <v>2011</v>
      </c>
      <c r="B16" s="19">
        <v>0.018117</v>
      </c>
      <c r="C16" s="13">
        <v>0.011937000000000001</v>
      </c>
      <c r="D16" s="16">
        <v>0</v>
      </c>
    </row>
    <row r="17" spans="1:4" ht="21.75" customHeight="1" thickBot="1">
      <c r="A17" s="26">
        <v>2012</v>
      </c>
      <c r="B17" s="28">
        <v>0.032565</v>
      </c>
      <c r="C17" s="80">
        <v>0.014447999999999996</v>
      </c>
      <c r="D17" s="16">
        <v>-3.500000000000031E-05</v>
      </c>
    </row>
    <row r="18" spans="1:4" ht="21.75" customHeight="1" thickTop="1">
      <c r="A18" s="11">
        <v>2013</v>
      </c>
      <c r="B18" s="46">
        <v>0.0210220290327837</v>
      </c>
      <c r="C18" s="47">
        <v>-0.011542970967216296</v>
      </c>
      <c r="D18" s="17">
        <v>0.0003565890934799018</v>
      </c>
    </row>
    <row r="19" spans="1:4" ht="21.75" customHeight="1">
      <c r="A19" s="10">
        <v>2014</v>
      </c>
      <c r="B19" s="19">
        <v>0.0238067572961212</v>
      </c>
      <c r="C19" s="13">
        <v>0.002784728263337498</v>
      </c>
      <c r="D19" s="16">
        <v>-1.5314736072500473E-05</v>
      </c>
    </row>
    <row r="20" spans="1:4" ht="21.75" customHeight="1">
      <c r="A20" s="10">
        <v>2015</v>
      </c>
      <c r="B20" s="19">
        <v>0.02344968560948</v>
      </c>
      <c r="C20" s="13">
        <v>-0.00035707168664119923</v>
      </c>
      <c r="D20" s="16">
        <v>-0.0011048045264635022</v>
      </c>
    </row>
    <row r="21" spans="1:4" ht="21.75" customHeight="1">
      <c r="A21" s="10">
        <v>2016</v>
      </c>
      <c r="B21" s="19">
        <v>0.0238628922927333</v>
      </c>
      <c r="C21" s="13">
        <v>0.00041320668325330046</v>
      </c>
      <c r="D21" s="16">
        <v>9.641915229098574E-06</v>
      </c>
    </row>
    <row r="22" spans="1:4" ht="21.75" customHeight="1">
      <c r="A22" s="10">
        <v>2017</v>
      </c>
      <c r="B22" s="19">
        <v>0.0245126935310952</v>
      </c>
      <c r="C22" s="13">
        <v>0.0006498012383619016</v>
      </c>
      <c r="D22" s="16">
        <v>0.0011629454307370002</v>
      </c>
    </row>
    <row r="23" spans="1:4" ht="21.75" customHeight="1">
      <c r="A23" s="10">
        <v>2018</v>
      </c>
      <c r="B23" s="19">
        <v>0.0249323354998858</v>
      </c>
      <c r="C23" s="13">
        <v>0.0004196419687905982</v>
      </c>
      <c r="D23" s="16">
        <v>0.0014119522116881993</v>
      </c>
    </row>
    <row r="24" spans="1:4" ht="21.75" customHeight="1">
      <c r="A24" s="10">
        <v>2019</v>
      </c>
      <c r="B24" s="19">
        <v>0.0256810423902933</v>
      </c>
      <c r="C24" s="13">
        <v>0.0007487068904074995</v>
      </c>
      <c r="D24" s="16">
        <v>0.0016606824106210998</v>
      </c>
    </row>
    <row r="25" spans="1:4" ht="21.75" customHeight="1">
      <c r="A25" s="10">
        <v>2020</v>
      </c>
      <c r="B25" s="19">
        <v>0.0255967969279838</v>
      </c>
      <c r="C25" s="13">
        <v>-8.424546230949986E-05</v>
      </c>
      <c r="D25" s="16">
        <v>0.0015277323594997984</v>
      </c>
    </row>
    <row r="26" spans="1:3" ht="21.75" customHeight="1">
      <c r="A26" s="3"/>
      <c r="B26" s="3"/>
      <c r="C26" s="3"/>
    </row>
    <row r="27" spans="1:3" ht="21.75" customHeight="1">
      <c r="A27" s="67" t="s">
        <v>111</v>
      </c>
      <c r="B27" s="3"/>
      <c r="C27" s="3"/>
    </row>
    <row r="28" spans="1:3" ht="21.75" customHeight="1">
      <c r="A28" s="68" t="s">
        <v>57</v>
      </c>
      <c r="B28" s="3"/>
      <c r="C28" s="3"/>
    </row>
    <row r="29" spans="1:3" ht="21.75" customHeight="1">
      <c r="A29" s="72" t="s">
        <v>56</v>
      </c>
      <c r="B29" s="3"/>
      <c r="C29" s="3"/>
    </row>
    <row r="30" spans="1:3" ht="21.75" customHeight="1">
      <c r="A30" s="14"/>
      <c r="B30" s="3"/>
      <c r="C30" s="3"/>
    </row>
    <row r="31" spans="1:4" ht="21.75" customHeight="1">
      <c r="A31" s="88" t="str">
        <f>Headings!F19</f>
        <v>Page 19</v>
      </c>
      <c r="B31" s="89"/>
      <c r="C31" s="89"/>
      <c r="D31" s="89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4" t="str">
        <f>Headings!E2</f>
        <v>August 2012 Countywide Assessed Value Forecast</v>
      </c>
      <c r="B1" s="90"/>
      <c r="C1" s="90"/>
      <c r="D1" s="90"/>
    </row>
    <row r="2" spans="1:4" ht="21.75" customHeight="1">
      <c r="A2" s="94" t="s">
        <v>163</v>
      </c>
      <c r="B2" s="90"/>
      <c r="C2" s="90"/>
      <c r="D2" s="90"/>
    </row>
    <row r="4" spans="1:4" s="58" customFormat="1" ht="43.5" customHeight="1">
      <c r="A4" s="56" t="s">
        <v>7</v>
      </c>
      <c r="B4" s="57" t="s">
        <v>80</v>
      </c>
      <c r="C4" s="57" t="s">
        <v>137</v>
      </c>
      <c r="D4" s="66" t="s">
        <v>27</v>
      </c>
    </row>
    <row r="5" spans="1:4" ht="21.75" customHeight="1">
      <c r="A5" s="9">
        <v>2000</v>
      </c>
      <c r="B5" s="7">
        <v>166321207561</v>
      </c>
      <c r="C5" s="70" t="s">
        <v>78</v>
      </c>
      <c r="D5" s="36">
        <v>1.3829271061638337E-10</v>
      </c>
    </row>
    <row r="6" spans="1:4" ht="21.75" customHeight="1">
      <c r="A6" s="10">
        <v>2001</v>
      </c>
      <c r="B6" s="8">
        <v>188420103817</v>
      </c>
      <c r="C6" s="13">
        <v>0.1328687819194374</v>
      </c>
      <c r="D6" s="16">
        <v>1.0615108791967032E-10</v>
      </c>
    </row>
    <row r="7" spans="1:4" ht="21.75" customHeight="1">
      <c r="A7" s="10">
        <v>2002</v>
      </c>
      <c r="B7" s="8">
        <v>210996600853</v>
      </c>
      <c r="C7" s="13">
        <v>0.11982000104366275</v>
      </c>
      <c r="D7" s="16">
        <v>-2.3697066531269684E-10</v>
      </c>
    </row>
    <row r="8" spans="1:4" ht="21.75" customHeight="1">
      <c r="A8" s="10">
        <v>2003</v>
      </c>
      <c r="B8" s="8">
        <v>224994598207</v>
      </c>
      <c r="C8" s="13">
        <v>0.06634228844166223</v>
      </c>
      <c r="D8" s="16">
        <v>-1.3329226611347167E-11</v>
      </c>
    </row>
    <row r="9" spans="1:4" ht="21.75" customHeight="1">
      <c r="A9" s="10">
        <v>2004</v>
      </c>
      <c r="B9" s="8">
        <v>235834254382</v>
      </c>
      <c r="C9" s="13">
        <v>0.048177406308338444</v>
      </c>
      <c r="D9" s="16">
        <v>-1.738509336490779E-10</v>
      </c>
    </row>
    <row r="10" spans="1:4" ht="21.75" customHeight="1">
      <c r="A10" s="10">
        <v>2005</v>
      </c>
      <c r="B10" s="8">
        <v>248911782322</v>
      </c>
      <c r="C10" s="13">
        <v>0.0554521987243517</v>
      </c>
      <c r="D10" s="16">
        <v>-6.829725673895837E-11</v>
      </c>
    </row>
    <row r="11" spans="1:4" ht="21.75" customHeight="1">
      <c r="A11" s="10">
        <v>2006</v>
      </c>
      <c r="B11" s="8">
        <v>270571089672.00003</v>
      </c>
      <c r="C11" s="13">
        <v>0.08701599879262001</v>
      </c>
      <c r="D11" s="16">
        <v>1.4783729795908584E-11</v>
      </c>
    </row>
    <row r="12" spans="1:4" ht="21.75" customHeight="1">
      <c r="A12" s="10">
        <v>2007</v>
      </c>
      <c r="B12" s="8">
        <v>298755199059</v>
      </c>
      <c r="C12" s="13">
        <v>0.10416526548038152</v>
      </c>
      <c r="D12" s="16">
        <v>3.3306690738754696E-15</v>
      </c>
    </row>
    <row r="13" spans="1:4" ht="21.75" customHeight="1">
      <c r="A13" s="10">
        <v>2008</v>
      </c>
      <c r="B13" s="8">
        <v>340995439590</v>
      </c>
      <c r="C13" s="13">
        <v>0.1413874659388208</v>
      </c>
      <c r="D13" s="16">
        <v>3.8123726397998325E-11</v>
      </c>
    </row>
    <row r="14" spans="1:4" ht="21.75" customHeight="1">
      <c r="A14" s="10">
        <v>2009</v>
      </c>
      <c r="B14" s="8">
        <v>386889727940</v>
      </c>
      <c r="C14" s="13">
        <v>0.13458915581153086</v>
      </c>
      <c r="D14" s="16">
        <v>8.01287924900862E-11</v>
      </c>
    </row>
    <row r="15" spans="1:4" ht="21.75" customHeight="1">
      <c r="A15" s="10">
        <v>2010</v>
      </c>
      <c r="B15" s="8">
        <v>341971517510</v>
      </c>
      <c r="C15" s="13">
        <v>-0.11610080905783582</v>
      </c>
      <c r="D15" s="16">
        <v>1.3158985012751145E-10</v>
      </c>
    </row>
    <row r="16" spans="1:4" ht="21.75" customHeight="1">
      <c r="A16" s="10">
        <v>2011</v>
      </c>
      <c r="B16" s="8">
        <v>330414998630</v>
      </c>
      <c r="C16" s="13">
        <v>-0.033793805297431145</v>
      </c>
      <c r="D16" s="16">
        <v>0</v>
      </c>
    </row>
    <row r="17" spans="1:4" ht="21.75" customHeight="1" thickBot="1">
      <c r="A17" s="26">
        <v>2012</v>
      </c>
      <c r="B17" s="27">
        <v>319460937270</v>
      </c>
      <c r="C17" s="13">
        <v>-0.03315243377394739</v>
      </c>
      <c r="D17" s="16">
        <v>0</v>
      </c>
    </row>
    <row r="18" spans="1:4" ht="21.75" customHeight="1" thickTop="1">
      <c r="A18" s="10">
        <v>2013</v>
      </c>
      <c r="B18" s="8">
        <v>310190614737.316</v>
      </c>
      <c r="C18" s="17">
        <v>-0.02901864187811165</v>
      </c>
      <c r="D18" s="17">
        <v>-0.000802910982752203</v>
      </c>
    </row>
    <row r="19" spans="1:4" ht="21.75" customHeight="1">
      <c r="A19" s="10">
        <v>2014</v>
      </c>
      <c r="B19" s="8">
        <v>321906595791.378</v>
      </c>
      <c r="C19" s="13">
        <v>0.03777026285590113</v>
      </c>
      <c r="D19" s="16">
        <v>0.005390365658006102</v>
      </c>
    </row>
    <row r="20" spans="1:4" ht="21.75" customHeight="1">
      <c r="A20" s="10">
        <v>2015</v>
      </c>
      <c r="B20" s="8">
        <v>331927164410.367</v>
      </c>
      <c r="C20" s="13">
        <v>0.03112880801449358</v>
      </c>
      <c r="D20" s="16">
        <v>0.008091884379657133</v>
      </c>
    </row>
    <row r="21" spans="1:4" ht="21.75" customHeight="1">
      <c r="A21" s="10">
        <v>2016</v>
      </c>
      <c r="B21" s="8">
        <v>343802686452.716</v>
      </c>
      <c r="C21" s="13">
        <v>0.035777493726506515</v>
      </c>
      <c r="D21" s="16">
        <v>0.006782368716230502</v>
      </c>
    </row>
    <row r="22" spans="1:4" ht="21.75" customHeight="1">
      <c r="A22" s="10">
        <v>2017</v>
      </c>
      <c r="B22" s="8">
        <v>359215309902.985</v>
      </c>
      <c r="C22" s="13">
        <v>0.04482985170736509</v>
      </c>
      <c r="D22" s="16">
        <v>0.006586094519022367</v>
      </c>
    </row>
    <row r="23" spans="1:4" ht="21.75" customHeight="1">
      <c r="A23" s="10">
        <v>2018</v>
      </c>
      <c r="B23" s="8">
        <v>373190057650.898</v>
      </c>
      <c r="C23" s="13">
        <v>0.03890354158815579</v>
      </c>
      <c r="D23" s="16">
        <v>0.006316387933619216</v>
      </c>
    </row>
    <row r="24" spans="1:4" ht="21.75" customHeight="1">
      <c r="A24" s="10">
        <v>2019</v>
      </c>
      <c r="B24" s="8">
        <v>390028946017.633</v>
      </c>
      <c r="C24" s="13">
        <v>0.045121481726308366</v>
      </c>
      <c r="D24" s="16">
        <v>0.005886966554816242</v>
      </c>
    </row>
    <row r="25" spans="1:4" ht="21.75" customHeight="1">
      <c r="A25" s="10">
        <v>2020</v>
      </c>
      <c r="B25" s="8">
        <v>408553819077.249</v>
      </c>
      <c r="C25" s="13">
        <v>0.047496149321129</v>
      </c>
      <c r="D25" s="16">
        <v>0.0052394320449227205</v>
      </c>
    </row>
    <row r="26" spans="1:3" ht="21.75" customHeight="1">
      <c r="A26" s="3"/>
      <c r="B26" s="3"/>
      <c r="C26" s="3"/>
    </row>
    <row r="27" spans="1:3" ht="21.75" customHeight="1">
      <c r="A27" s="67" t="s">
        <v>111</v>
      </c>
      <c r="B27" s="3"/>
      <c r="C27" s="3"/>
    </row>
    <row r="28" spans="1:3" ht="21.75" customHeight="1">
      <c r="A28" s="68" t="s">
        <v>112</v>
      </c>
      <c r="B28" s="3"/>
      <c r="C28" s="3"/>
    </row>
    <row r="29" spans="1:3" ht="21.75" customHeight="1">
      <c r="A29" s="14"/>
      <c r="B29" s="3"/>
      <c r="C29" s="3"/>
    </row>
    <row r="30" spans="1:3" ht="21.75" customHeight="1">
      <c r="A30" s="43"/>
      <c r="B30" s="43"/>
      <c r="C30" s="43"/>
    </row>
    <row r="31" spans="1:4" ht="21.75" customHeight="1">
      <c r="A31" s="88" t="str">
        <f>Headings!F2</f>
        <v>Page 2</v>
      </c>
      <c r="B31" s="89"/>
      <c r="C31" s="89"/>
      <c r="D31" s="89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6" ht="21.75" customHeight="1">
      <c r="B36" s="15"/>
    </row>
    <row r="37" ht="21.75" customHeight="1">
      <c r="B37" s="15"/>
    </row>
    <row r="38" spans="1:2" ht="21.75" customHeight="1">
      <c r="A38" s="14"/>
      <c r="B38" s="15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scale="93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1.625" style="2" customWidth="1"/>
    <col min="2" max="3" width="22.75390625" style="2" customWidth="1"/>
    <col min="4" max="4" width="11.75390625" style="1" customWidth="1"/>
    <col min="5" max="16384" width="10.75390625" style="1" customWidth="1"/>
  </cols>
  <sheetData>
    <row r="1" spans="1:4" ht="21.75">
      <c r="A1" s="94" t="str">
        <f>Headings!E20</f>
        <v>August 2012 Outyear COLA Comparison Forecast</v>
      </c>
      <c r="B1" s="94"/>
      <c r="C1" s="94"/>
      <c r="D1" s="98"/>
    </row>
    <row r="2" spans="1:4" ht="21.75" customHeight="1">
      <c r="A2" s="94" t="s">
        <v>163</v>
      </c>
      <c r="B2" s="94"/>
      <c r="C2" s="94"/>
      <c r="D2" s="99"/>
    </row>
    <row r="3" spans="1:4" ht="21.75" customHeight="1">
      <c r="A3" s="100"/>
      <c r="B3" s="100"/>
      <c r="C3" s="100"/>
      <c r="D3" s="99"/>
    </row>
    <row r="4" spans="1:4" ht="43.5" customHeight="1">
      <c r="A4" s="4" t="s">
        <v>79</v>
      </c>
      <c r="B4" s="42" t="s">
        <v>109</v>
      </c>
      <c r="C4" s="42" t="s">
        <v>11</v>
      </c>
      <c r="D4" s="49" t="s">
        <v>6</v>
      </c>
    </row>
    <row r="5" spans="1:4" ht="21.75" customHeight="1">
      <c r="A5" s="5">
        <v>2011</v>
      </c>
      <c r="B5" s="18">
        <v>0.02</v>
      </c>
      <c r="C5" s="18">
        <v>0</v>
      </c>
      <c r="D5" s="30">
        <v>-0.02</v>
      </c>
    </row>
    <row r="6" spans="1:4" ht="21.75" customHeight="1" thickBot="1">
      <c r="A6" s="6">
        <v>2012</v>
      </c>
      <c r="B6" s="28">
        <v>0.03940067006989983</v>
      </c>
      <c r="C6" s="28">
        <v>0.0163053</v>
      </c>
      <c r="D6" s="37">
        <v>-0.02309537006989983</v>
      </c>
    </row>
    <row r="7" spans="1:4" ht="21.75" customHeight="1" thickTop="1">
      <c r="A7" s="4">
        <v>2013</v>
      </c>
      <c r="B7" s="19">
        <v>0.02</v>
      </c>
      <c r="C7" s="19">
        <v>0.03093675</v>
      </c>
      <c r="D7" s="29">
        <v>0.010936749999999999</v>
      </c>
    </row>
    <row r="8" spans="1:4" ht="21.75" customHeight="1">
      <c r="A8" s="4">
        <v>2014</v>
      </c>
      <c r="B8" s="19">
        <v>0.02229156090735759</v>
      </c>
      <c r="C8" s="19">
        <v>0.0199709275811445</v>
      </c>
      <c r="D8" s="29">
        <v>-0.0023206333262130903</v>
      </c>
    </row>
    <row r="9" spans="1:4" ht="21.75" customHeight="1">
      <c r="A9" s="4">
        <v>2015</v>
      </c>
      <c r="B9" s="19">
        <v>0.020765386879220703</v>
      </c>
      <c r="C9" s="19">
        <v>0.0226164194313151</v>
      </c>
      <c r="D9" s="29">
        <v>0.001851032552094397</v>
      </c>
    </row>
    <row r="10" spans="1:4" ht="21.75" customHeight="1">
      <c r="A10" s="4">
        <v>2016</v>
      </c>
      <c r="B10" s="19">
        <v>0.02249491111869465</v>
      </c>
      <c r="C10" s="19">
        <v>0.022277201329006</v>
      </c>
      <c r="D10" s="29">
        <v>-0.00021770978968865123</v>
      </c>
    </row>
    <row r="11" spans="1:4" ht="21.75" customHeight="1">
      <c r="A11" s="4">
        <v>2017</v>
      </c>
      <c r="B11" s="19">
        <v>0.022660004395813588</v>
      </c>
      <c r="C11" s="19">
        <v>0.0226697476780966</v>
      </c>
      <c r="D11" s="29">
        <v>9.743282283012494E-06</v>
      </c>
    </row>
    <row r="12" spans="1:4" ht="21.75" customHeight="1">
      <c r="A12" s="4">
        <v>2018</v>
      </c>
      <c r="B12" s="19">
        <v>0.02273899672549917</v>
      </c>
      <c r="C12" s="19">
        <v>0.0232870588545404</v>
      </c>
      <c r="D12" s="29">
        <v>0.000548062129041231</v>
      </c>
    </row>
    <row r="13" spans="1:4" ht="21.75" customHeight="1">
      <c r="A13" s="4">
        <v>2019</v>
      </c>
      <c r="B13" s="19">
        <v>0.02382318933883353</v>
      </c>
      <c r="C13" s="19">
        <v>0.0236857187248915</v>
      </c>
      <c r="D13" s="29">
        <v>-0.0001374706139420298</v>
      </c>
    </row>
    <row r="14" spans="1:4" ht="21.75" customHeight="1">
      <c r="A14" s="4">
        <v>2020</v>
      </c>
      <c r="B14" s="19">
        <v>0.02382830698768461</v>
      </c>
      <c r="C14" s="19">
        <v>0.0243969902707786</v>
      </c>
      <c r="D14" s="29">
        <v>0.0005686832830939896</v>
      </c>
    </row>
    <row r="15" spans="1:3" ht="21.75" customHeight="1">
      <c r="A15" s="3"/>
      <c r="B15" s="3"/>
      <c r="C15" s="3"/>
    </row>
    <row r="16" spans="1:4" ht="21.75" customHeight="1">
      <c r="A16" s="73" t="s">
        <v>8</v>
      </c>
      <c r="B16" s="32"/>
      <c r="C16" s="32"/>
      <c r="D16" s="31"/>
    </row>
    <row r="17" spans="1:4" ht="21.75" customHeight="1">
      <c r="A17" s="38" t="s">
        <v>23</v>
      </c>
      <c r="B17" s="32"/>
      <c r="C17" s="32"/>
      <c r="D17" s="31"/>
    </row>
    <row r="18" spans="1:4" ht="21.75" customHeight="1">
      <c r="A18" s="38" t="s">
        <v>22</v>
      </c>
      <c r="B18" s="32"/>
      <c r="C18" s="32"/>
      <c r="D18" s="31"/>
    </row>
    <row r="19" spans="1:4" ht="21.75" customHeight="1">
      <c r="A19" s="38" t="s">
        <v>14</v>
      </c>
      <c r="B19" s="32"/>
      <c r="C19" s="32"/>
      <c r="D19" s="31"/>
    </row>
    <row r="20" spans="1:4" ht="21.75" customHeight="1">
      <c r="A20" s="38" t="s">
        <v>91</v>
      </c>
      <c r="B20" s="32"/>
      <c r="C20" s="32"/>
      <c r="D20" s="31"/>
    </row>
    <row r="21" spans="1:4" ht="21.75" customHeight="1">
      <c r="A21" s="38" t="s">
        <v>95</v>
      </c>
      <c r="B21" s="33"/>
      <c r="C21" s="33"/>
      <c r="D21" s="31"/>
    </row>
    <row r="22" spans="2:4" ht="21.75" customHeight="1">
      <c r="B22" s="33"/>
      <c r="C22" s="33"/>
      <c r="D22" s="31"/>
    </row>
    <row r="23" spans="1:4" ht="21.75" customHeight="1">
      <c r="A23" s="73" t="s">
        <v>5</v>
      </c>
      <c r="B23" s="33"/>
      <c r="C23" s="33"/>
      <c r="D23" s="31"/>
    </row>
    <row r="24" spans="1:4" ht="21.75" customHeight="1">
      <c r="A24" s="38" t="s">
        <v>108</v>
      </c>
      <c r="B24" s="33"/>
      <c r="C24" s="33"/>
      <c r="D24" s="31"/>
    </row>
    <row r="25" spans="1:4" ht="21.75" customHeight="1">
      <c r="A25" s="38" t="s">
        <v>60</v>
      </c>
      <c r="B25" s="33"/>
      <c r="C25" s="33"/>
      <c r="D25" s="31"/>
    </row>
    <row r="26" spans="1:4" ht="21.75" customHeight="1">
      <c r="A26" s="38" t="s">
        <v>127</v>
      </c>
      <c r="B26" s="33"/>
      <c r="C26" s="33"/>
      <c r="D26" s="31"/>
    </row>
    <row r="27" ht="21.75" customHeight="1">
      <c r="A27" s="38" t="s">
        <v>96</v>
      </c>
    </row>
    <row r="28" ht="21.75" customHeight="1">
      <c r="A28" s="38" t="s">
        <v>157</v>
      </c>
    </row>
    <row r="29" spans="1:3" ht="21.75" customHeight="1">
      <c r="A29" s="97"/>
      <c r="B29" s="97"/>
      <c r="C29" s="97"/>
    </row>
    <row r="30" spans="1:5" ht="21.75" customHeight="1">
      <c r="A30" s="1"/>
      <c r="B30" s="1"/>
      <c r="C30" s="1"/>
      <c r="E30" s="44"/>
    </row>
    <row r="31" spans="1:4" ht="21.75" customHeight="1">
      <c r="A31" s="96" t="str">
        <f>Headings!F20</f>
        <v>Page 20</v>
      </c>
      <c r="B31" s="90"/>
      <c r="C31" s="90"/>
      <c r="D31" s="90"/>
    </row>
  </sheetData>
  <sheetProtection/>
  <mergeCells count="5">
    <mergeCell ref="A31:D31"/>
    <mergeCell ref="A29:C29"/>
    <mergeCell ref="A1:D1"/>
    <mergeCell ref="A2:D2"/>
    <mergeCell ref="A3:D3"/>
  </mergeCells>
  <printOptions/>
  <pageMargins left="0.75" right="0.75" top="1" bottom="1" header="0.5" footer="0.5"/>
  <pageSetup fitToHeight="1" fitToWidth="1" orientation="portrait" paperSize="9" scale="93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2.5">
      <c r="A1" s="94" t="str">
        <f>Headings!E21</f>
        <v>August 2012 Pharmaceuticals PPI Forecast</v>
      </c>
      <c r="B1" s="95"/>
      <c r="C1" s="95"/>
      <c r="D1" s="95"/>
    </row>
    <row r="2" spans="1:4" ht="21.75" customHeight="1">
      <c r="A2" s="94" t="s">
        <v>163</v>
      </c>
      <c r="B2" s="90"/>
      <c r="C2" s="90"/>
      <c r="D2" s="90"/>
    </row>
    <row r="4" spans="1:4" ht="43.5" customHeight="1">
      <c r="A4" s="56" t="s">
        <v>7</v>
      </c>
      <c r="B4" s="57" t="s">
        <v>80</v>
      </c>
      <c r="C4" s="57" t="s">
        <v>137</v>
      </c>
      <c r="D4" s="66" t="s">
        <v>27</v>
      </c>
    </row>
    <row r="5" spans="1:4" ht="21.75" customHeight="1">
      <c r="A5" s="9">
        <v>2000</v>
      </c>
      <c r="B5" s="18">
        <v>0</v>
      </c>
      <c r="C5" s="45" t="s">
        <v>78</v>
      </c>
      <c r="D5" s="36">
        <v>0</v>
      </c>
    </row>
    <row r="6" spans="1:4" ht="21.75" customHeight="1">
      <c r="A6" s="10">
        <v>2001</v>
      </c>
      <c r="B6" s="19">
        <v>0</v>
      </c>
      <c r="C6" s="13">
        <v>0</v>
      </c>
      <c r="D6" s="16">
        <v>0</v>
      </c>
    </row>
    <row r="7" spans="1:4" ht="21.75" customHeight="1">
      <c r="A7" s="10">
        <v>2002</v>
      </c>
      <c r="B7" s="19">
        <v>0.0976562500000011</v>
      </c>
      <c r="C7" s="13">
        <v>0.0976562500000011</v>
      </c>
      <c r="D7" s="16">
        <v>0</v>
      </c>
    </row>
    <row r="8" spans="1:4" ht="21.75" customHeight="1">
      <c r="A8" s="10">
        <v>2003</v>
      </c>
      <c r="B8" s="19">
        <v>0.0373665480427034</v>
      </c>
      <c r="C8" s="13">
        <v>-0.060289701957297694</v>
      </c>
      <c r="D8" s="16">
        <v>0</v>
      </c>
    </row>
    <row r="9" spans="1:4" ht="21.75" customHeight="1">
      <c r="A9" s="10">
        <v>2004</v>
      </c>
      <c r="B9" s="19">
        <v>0.0274442538593484</v>
      </c>
      <c r="C9" s="13">
        <v>-0.009922294183355003</v>
      </c>
      <c r="D9" s="16">
        <v>0</v>
      </c>
    </row>
    <row r="10" spans="1:4" ht="21.75" customHeight="1">
      <c r="A10" s="10">
        <v>2005</v>
      </c>
      <c r="B10" s="19">
        <v>0.0676126878130218</v>
      </c>
      <c r="C10" s="13">
        <v>0.040168433953673394</v>
      </c>
      <c r="D10" s="16">
        <v>0</v>
      </c>
    </row>
    <row r="11" spans="1:4" ht="21.75" customHeight="1">
      <c r="A11" s="10">
        <v>2006</v>
      </c>
      <c r="B11" s="19">
        <v>0.110242376856919</v>
      </c>
      <c r="C11" s="13">
        <v>0.042629689043897204</v>
      </c>
      <c r="D11" s="16">
        <v>0</v>
      </c>
    </row>
    <row r="12" spans="1:4" ht="21.75" customHeight="1">
      <c r="A12" s="10">
        <v>2007</v>
      </c>
      <c r="B12" s="19">
        <v>0.0457746478873235</v>
      </c>
      <c r="C12" s="13">
        <v>-0.06446772896959549</v>
      </c>
      <c r="D12" s="16">
        <v>0</v>
      </c>
    </row>
    <row r="13" spans="1:4" ht="21.75" customHeight="1">
      <c r="A13" s="10">
        <v>2008</v>
      </c>
      <c r="B13" s="19">
        <v>0.0686868686868689</v>
      </c>
      <c r="C13" s="13">
        <v>0.022912220799545392</v>
      </c>
      <c r="D13" s="16">
        <v>0</v>
      </c>
    </row>
    <row r="14" spans="1:4" ht="21.75" customHeight="1">
      <c r="A14" s="10">
        <v>2009</v>
      </c>
      <c r="B14" s="19">
        <v>0.0674228103339638</v>
      </c>
      <c r="C14" s="13">
        <v>-0.0012640583529050925</v>
      </c>
      <c r="D14" s="16">
        <v>0</v>
      </c>
    </row>
    <row r="15" spans="1:4" ht="21.75" customHeight="1">
      <c r="A15" s="10">
        <v>2010</v>
      </c>
      <c r="B15" s="19">
        <v>-0.000590318772137221</v>
      </c>
      <c r="C15" s="13">
        <v>-0.06801312910610102</v>
      </c>
      <c r="D15" s="16">
        <v>0</v>
      </c>
    </row>
    <row r="16" spans="1:4" ht="21.75" customHeight="1" thickBot="1">
      <c r="A16" s="10">
        <v>2011</v>
      </c>
      <c r="B16" s="19">
        <v>-0.0502067336089781</v>
      </c>
      <c r="C16" s="13">
        <v>-0.04961641483684088</v>
      </c>
      <c r="D16" s="16">
        <v>0</v>
      </c>
    </row>
    <row r="17" spans="1:4" ht="21.75" customHeight="1" thickTop="1">
      <c r="A17" s="11">
        <v>2012</v>
      </c>
      <c r="B17" s="46">
        <v>0.029112</v>
      </c>
      <c r="C17" s="47">
        <v>0.07931873360897809</v>
      </c>
      <c r="D17" s="17">
        <v>0</v>
      </c>
    </row>
    <row r="18" spans="1:4" ht="21.75" customHeight="1">
      <c r="A18" s="10">
        <v>2013</v>
      </c>
      <c r="B18" s="19">
        <v>0.0545431946758449</v>
      </c>
      <c r="C18" s="13">
        <v>0.025431194675844898</v>
      </c>
      <c r="D18" s="16">
        <v>-0.00038123369626080067</v>
      </c>
    </row>
    <row r="19" spans="1:4" ht="21.75" customHeight="1">
      <c r="A19" s="10">
        <v>2014</v>
      </c>
      <c r="B19" s="19">
        <v>0.066424412279878</v>
      </c>
      <c r="C19" s="13">
        <v>0.0118812176040331</v>
      </c>
      <c r="D19" s="16">
        <v>-0.0024558017458441023</v>
      </c>
    </row>
    <row r="20" spans="1:4" ht="21.75" customHeight="1">
      <c r="A20" s="10">
        <v>2015</v>
      </c>
      <c r="B20" s="19">
        <v>0.0751102437645063</v>
      </c>
      <c r="C20" s="13">
        <v>0.0086858314846283</v>
      </c>
      <c r="D20" s="16">
        <v>-0.001787683948771504</v>
      </c>
    </row>
    <row r="21" spans="1:4" ht="21.75" customHeight="1">
      <c r="A21" s="10">
        <v>2016</v>
      </c>
      <c r="B21" s="19">
        <v>0.069299489137978</v>
      </c>
      <c r="C21" s="13">
        <v>-0.005810754626528303</v>
      </c>
      <c r="D21" s="16">
        <v>0.0013543514373346027</v>
      </c>
    </row>
    <row r="22" spans="1:4" ht="21.75" customHeight="1">
      <c r="A22" s="10">
        <v>2017</v>
      </c>
      <c r="B22" s="19">
        <v>0.0661269192298236</v>
      </c>
      <c r="C22" s="13">
        <v>-0.003172569908154399</v>
      </c>
      <c r="D22" s="16">
        <v>0.0015147411714468983</v>
      </c>
    </row>
    <row r="23" spans="1:4" ht="21.75" customHeight="1">
      <c r="A23" s="10">
        <v>2018</v>
      </c>
      <c r="B23" s="19">
        <v>0.0640386604084348</v>
      </c>
      <c r="C23" s="13">
        <v>-0.0020882588213888</v>
      </c>
      <c r="D23" s="16">
        <v>0.0009442510647360014</v>
      </c>
    </row>
    <row r="24" spans="1:4" ht="21.75" customHeight="1">
      <c r="A24" s="10">
        <v>2019</v>
      </c>
      <c r="B24" s="19">
        <v>0.0561853825585142</v>
      </c>
      <c r="C24" s="13">
        <v>-0.007853277849920598</v>
      </c>
      <c r="D24" s="16">
        <v>0.0009296165729512015</v>
      </c>
    </row>
    <row r="25" spans="1:4" ht="21.75" customHeight="1">
      <c r="A25" s="10">
        <v>2020</v>
      </c>
      <c r="B25" s="19">
        <v>0.0607363408452021</v>
      </c>
      <c r="C25" s="13">
        <v>0.004550958286687903</v>
      </c>
      <c r="D25" s="16">
        <v>0.0005763324658269037</v>
      </c>
    </row>
    <row r="26" spans="1:3" ht="21.75" customHeight="1">
      <c r="A26" s="3"/>
      <c r="B26" s="3"/>
      <c r="C26" s="3"/>
    </row>
    <row r="27" spans="1:3" ht="21.75" customHeight="1">
      <c r="A27" s="67" t="s">
        <v>111</v>
      </c>
      <c r="B27" s="3"/>
      <c r="C27" s="3"/>
    </row>
    <row r="28" spans="1:3" ht="21.75" customHeight="1">
      <c r="A28" s="68" t="s">
        <v>160</v>
      </c>
      <c r="B28" s="3"/>
      <c r="C28" s="3"/>
    </row>
    <row r="29" spans="1:3" ht="21.75" customHeight="1">
      <c r="A29" s="14"/>
      <c r="B29" s="3"/>
      <c r="C29" s="3"/>
    </row>
    <row r="30" spans="1:3" ht="21.75" customHeight="1">
      <c r="A30" s="14"/>
      <c r="B30" s="3"/>
      <c r="C30" s="3"/>
    </row>
    <row r="31" spans="1:4" ht="21.75" customHeight="1">
      <c r="A31" s="88" t="str">
        <f>Headings!F21</f>
        <v>Page 21</v>
      </c>
      <c r="B31" s="89"/>
      <c r="C31" s="89"/>
      <c r="D31" s="89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93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2.5">
      <c r="A1" s="94" t="str">
        <f>Headings!E22</f>
        <v>August 2012 Transportation CPI Forecast</v>
      </c>
      <c r="B1" s="95"/>
      <c r="C1" s="95"/>
      <c r="D1" s="95"/>
    </row>
    <row r="2" spans="1:4" ht="21.75" customHeight="1">
      <c r="A2" s="94" t="s">
        <v>163</v>
      </c>
      <c r="B2" s="90"/>
      <c r="C2" s="90"/>
      <c r="D2" s="90"/>
    </row>
    <row r="4" spans="1:4" ht="43.5" customHeight="1">
      <c r="A4" s="56" t="s">
        <v>7</v>
      </c>
      <c r="B4" s="57" t="s">
        <v>80</v>
      </c>
      <c r="C4" s="57" t="s">
        <v>137</v>
      </c>
      <c r="D4" s="66" t="s">
        <v>27</v>
      </c>
    </row>
    <row r="5" spans="1:4" ht="21.75" customHeight="1">
      <c r="A5" s="9">
        <v>2000</v>
      </c>
      <c r="B5" s="18">
        <v>0.061865189289011996</v>
      </c>
      <c r="C5" s="45" t="s">
        <v>78</v>
      </c>
      <c r="D5" s="36">
        <v>0</v>
      </c>
    </row>
    <row r="6" spans="1:4" ht="21.75" customHeight="1">
      <c r="A6" s="10">
        <v>2001</v>
      </c>
      <c r="B6" s="19">
        <v>0.0059782608695651</v>
      </c>
      <c r="C6" s="13">
        <v>-0.055886928419446896</v>
      </c>
      <c r="D6" s="16">
        <v>0</v>
      </c>
    </row>
    <row r="7" spans="1:4" ht="21.75" customHeight="1">
      <c r="A7" s="10">
        <v>2002</v>
      </c>
      <c r="B7" s="19">
        <v>-0.00902215018908703</v>
      </c>
      <c r="C7" s="13">
        <v>-0.01500041105865213</v>
      </c>
      <c r="D7" s="16">
        <v>0</v>
      </c>
    </row>
    <row r="8" spans="1:4" ht="21.75" customHeight="1">
      <c r="A8" s="10">
        <v>2003</v>
      </c>
      <c r="B8" s="19">
        <v>0.0307474240854823</v>
      </c>
      <c r="C8" s="13">
        <v>0.03976957427456933</v>
      </c>
      <c r="D8" s="16">
        <v>0</v>
      </c>
    </row>
    <row r="9" spans="1:4" ht="21.75" customHeight="1">
      <c r="A9" s="10">
        <v>2004</v>
      </c>
      <c r="B9" s="19">
        <v>0.0351721584598296</v>
      </c>
      <c r="C9" s="13">
        <v>0.004424734374347299</v>
      </c>
      <c r="D9" s="16">
        <v>0</v>
      </c>
    </row>
    <row r="10" spans="1:4" ht="21.75" customHeight="1">
      <c r="A10" s="10">
        <v>2005</v>
      </c>
      <c r="B10" s="19">
        <v>0.0662681381565501</v>
      </c>
      <c r="C10" s="13">
        <v>0.031095979696720497</v>
      </c>
      <c r="D10" s="16">
        <v>0</v>
      </c>
    </row>
    <row r="11" spans="1:4" ht="21.75" customHeight="1">
      <c r="A11" s="10">
        <v>2006</v>
      </c>
      <c r="B11" s="19">
        <v>0.0399635823470219</v>
      </c>
      <c r="C11" s="13">
        <v>-0.026304555809528195</v>
      </c>
      <c r="D11" s="16">
        <v>0</v>
      </c>
    </row>
    <row r="12" spans="1:4" ht="21.75" customHeight="1">
      <c r="A12" s="10">
        <v>2007</v>
      </c>
      <c r="B12" s="19">
        <v>0.021139473805464402</v>
      </c>
      <c r="C12" s="13">
        <v>-0.0188241085415575</v>
      </c>
      <c r="D12" s="16">
        <v>0</v>
      </c>
    </row>
    <row r="13" spans="1:4" ht="21.75" customHeight="1">
      <c r="A13" s="10">
        <v>2008</v>
      </c>
      <c r="B13" s="19">
        <v>0.0588458784240804</v>
      </c>
      <c r="C13" s="13">
        <v>0.037706404618616</v>
      </c>
      <c r="D13" s="16">
        <v>0</v>
      </c>
    </row>
    <row r="14" spans="1:4" ht="21.75" customHeight="1">
      <c r="A14" s="10">
        <v>2009</v>
      </c>
      <c r="B14" s="19">
        <v>-0.0833391573822802</v>
      </c>
      <c r="C14" s="13">
        <v>-0.1421850358063606</v>
      </c>
      <c r="D14" s="16">
        <v>0</v>
      </c>
    </row>
    <row r="15" spans="1:4" ht="21.75" customHeight="1">
      <c r="A15" s="10">
        <v>2010</v>
      </c>
      <c r="B15" s="19">
        <v>0.0789027019161525</v>
      </c>
      <c r="C15" s="13">
        <v>0.1622418592984327</v>
      </c>
      <c r="D15" s="16">
        <v>0</v>
      </c>
    </row>
    <row r="16" spans="1:4" ht="21.75" customHeight="1" thickBot="1">
      <c r="A16" s="10">
        <v>2011</v>
      </c>
      <c r="B16" s="19">
        <v>0.0980893684845984</v>
      </c>
      <c r="C16" s="13">
        <v>0.019186666568445893</v>
      </c>
      <c r="D16" s="16">
        <v>0</v>
      </c>
    </row>
    <row r="17" spans="1:4" ht="21.75" customHeight="1" thickTop="1">
      <c r="A17" s="11">
        <v>2012</v>
      </c>
      <c r="B17" s="46">
        <v>0.0130719410486786</v>
      </c>
      <c r="C17" s="47">
        <v>-0.0850174274359198</v>
      </c>
      <c r="D17" s="17">
        <v>0.0017362507244000989</v>
      </c>
    </row>
    <row r="18" spans="1:4" ht="21.75" customHeight="1">
      <c r="A18" s="10">
        <v>2013</v>
      </c>
      <c r="B18" s="19">
        <v>0.00291153103539813</v>
      </c>
      <c r="C18" s="13">
        <v>-0.010160410013280469</v>
      </c>
      <c r="D18" s="16">
        <v>-0.0020285396678327797</v>
      </c>
    </row>
    <row r="19" spans="1:4" ht="21.75" customHeight="1">
      <c r="A19" s="10">
        <v>2014</v>
      </c>
      <c r="B19" s="19">
        <v>0.0125481185441923</v>
      </c>
      <c r="C19" s="13">
        <v>0.009636587508794169</v>
      </c>
      <c r="D19" s="16">
        <v>-0.0159708674282957</v>
      </c>
    </row>
    <row r="20" spans="1:4" ht="21.75" customHeight="1">
      <c r="A20" s="10">
        <v>2015</v>
      </c>
      <c r="B20" s="19">
        <v>0.0153932046790637</v>
      </c>
      <c r="C20" s="13">
        <v>0.0028450861348714006</v>
      </c>
      <c r="D20" s="16">
        <v>-0.005073196924871499</v>
      </c>
    </row>
    <row r="21" spans="1:4" ht="21.75" customHeight="1">
      <c r="A21" s="10">
        <v>2016</v>
      </c>
      <c r="B21" s="19">
        <v>0.0271168838753445</v>
      </c>
      <c r="C21" s="13">
        <v>0.0117236791962808</v>
      </c>
      <c r="D21" s="16">
        <v>0.0107936136294969</v>
      </c>
    </row>
    <row r="22" spans="1:4" ht="21.75" customHeight="1">
      <c r="A22" s="10">
        <v>2017</v>
      </c>
      <c r="B22" s="19">
        <v>0.0200490815279978</v>
      </c>
      <c r="C22" s="13">
        <v>-0.007067802347346698</v>
      </c>
      <c r="D22" s="16">
        <v>0.009438955704797502</v>
      </c>
    </row>
    <row r="23" spans="1:4" ht="21.75" customHeight="1">
      <c r="A23" s="10">
        <v>2018</v>
      </c>
      <c r="B23" s="19">
        <v>0.0208080971536508</v>
      </c>
      <c r="C23" s="13">
        <v>0.0007590156256529999</v>
      </c>
      <c r="D23" s="16">
        <v>0.009288126544244902</v>
      </c>
    </row>
    <row r="24" spans="1:4" ht="21.75" customHeight="1">
      <c r="A24" s="10">
        <v>2019</v>
      </c>
      <c r="B24" s="19">
        <v>0.0209907614615117</v>
      </c>
      <c r="C24" s="13">
        <v>0.00018266430786089902</v>
      </c>
      <c r="D24" s="16">
        <v>0.0093462881325405</v>
      </c>
    </row>
    <row r="25" spans="1:4" ht="21.75" customHeight="1">
      <c r="A25" s="10">
        <v>2020</v>
      </c>
      <c r="B25" s="19">
        <v>0.0194489489721425</v>
      </c>
      <c r="C25" s="13">
        <v>-0.0015418124893692015</v>
      </c>
      <c r="D25" s="16">
        <v>0.008036128709650899</v>
      </c>
    </row>
    <row r="26" spans="1:3" ht="21.75" customHeight="1">
      <c r="A26" s="3"/>
      <c r="B26" s="3"/>
      <c r="C26" s="3"/>
    </row>
    <row r="27" spans="1:3" ht="21.75" customHeight="1">
      <c r="A27" s="67" t="s">
        <v>111</v>
      </c>
      <c r="B27" s="3"/>
      <c r="C27" s="3"/>
    </row>
    <row r="28" spans="1:3" ht="21.75" customHeight="1">
      <c r="A28" s="68" t="s">
        <v>135</v>
      </c>
      <c r="B28" s="3"/>
      <c r="C28" s="3"/>
    </row>
    <row r="29" spans="1:3" ht="21.75" customHeight="1">
      <c r="A29" s="14"/>
      <c r="B29" s="3"/>
      <c r="C29" s="3"/>
    </row>
    <row r="30" spans="1:3" ht="21.75" customHeight="1">
      <c r="A30" s="14"/>
      <c r="B30" s="3"/>
      <c r="C30" s="3"/>
    </row>
    <row r="31" spans="1:4" ht="21.75" customHeight="1">
      <c r="A31" s="88" t="str">
        <f>Headings!F22</f>
        <v>Page 22</v>
      </c>
      <c r="B31" s="89"/>
      <c r="C31" s="89"/>
      <c r="D31" s="89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93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A5" sqref="A5:D25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78" customWidth="1"/>
    <col min="5" max="16384" width="10.75390625" style="43" customWidth="1"/>
  </cols>
  <sheetData>
    <row r="1" spans="1:4" ht="21.75">
      <c r="A1" s="94" t="str">
        <f>Headings!E23</f>
        <v>August 2012 Lundberg Retail Gas Forecast</v>
      </c>
      <c r="B1" s="90"/>
      <c r="C1" s="90"/>
      <c r="D1" s="90"/>
    </row>
    <row r="2" spans="1:4" ht="21.75" customHeight="1">
      <c r="A2" s="94" t="s">
        <v>163</v>
      </c>
      <c r="B2" s="90"/>
      <c r="C2" s="90"/>
      <c r="D2" s="90"/>
    </row>
    <row r="4" spans="1:4" ht="43.5" customHeight="1">
      <c r="A4" s="56" t="s">
        <v>106</v>
      </c>
      <c r="B4" s="57" t="s">
        <v>80</v>
      </c>
      <c r="C4" s="57" t="s">
        <v>100</v>
      </c>
      <c r="D4" s="66" t="s">
        <v>27</v>
      </c>
    </row>
    <row r="5" spans="1:4" ht="21.75" customHeight="1">
      <c r="A5" s="9" t="s">
        <v>53</v>
      </c>
      <c r="B5" s="34">
        <v>3.04853</v>
      </c>
      <c r="C5" s="74" t="s">
        <v>78</v>
      </c>
      <c r="D5" s="76">
        <v>0</v>
      </c>
    </row>
    <row r="6" spans="1:4" ht="21.75" customHeight="1">
      <c r="A6" s="10" t="s">
        <v>54</v>
      </c>
      <c r="B6" s="35">
        <v>3.39</v>
      </c>
      <c r="C6" s="75" t="s">
        <v>78</v>
      </c>
      <c r="D6" s="77">
        <v>-2.359882005897873E-05</v>
      </c>
    </row>
    <row r="7" spans="1:4" ht="21.75" customHeight="1">
      <c r="A7" s="10" t="s">
        <v>55</v>
      </c>
      <c r="B7" s="35">
        <v>3.91999999999999</v>
      </c>
      <c r="C7" s="75" t="s">
        <v>78</v>
      </c>
      <c r="D7" s="77">
        <v>0</v>
      </c>
    </row>
    <row r="8" spans="1:4" ht="21.75" customHeight="1">
      <c r="A8" s="10" t="s">
        <v>97</v>
      </c>
      <c r="B8" s="35">
        <v>3.78</v>
      </c>
      <c r="C8" s="75" t="s">
        <v>78</v>
      </c>
      <c r="D8" s="77">
        <v>0</v>
      </c>
    </row>
    <row r="9" spans="1:4" ht="21.75" customHeight="1">
      <c r="A9" s="10" t="s">
        <v>98</v>
      </c>
      <c r="B9" s="35">
        <v>3.67</v>
      </c>
      <c r="C9" s="13">
        <v>0.20385890904796744</v>
      </c>
      <c r="D9" s="77">
        <v>0</v>
      </c>
    </row>
    <row r="10" spans="1:4" ht="21.75" customHeight="1">
      <c r="A10" s="10" t="s">
        <v>99</v>
      </c>
      <c r="B10" s="35">
        <v>3.74</v>
      </c>
      <c r="C10" s="13">
        <v>0.1032448377581121</v>
      </c>
      <c r="D10" s="77">
        <v>0</v>
      </c>
    </row>
    <row r="11" spans="1:4" ht="21.75" customHeight="1" thickBot="1">
      <c r="A11" s="26" t="s">
        <v>132</v>
      </c>
      <c r="B11" s="79">
        <v>4.13</v>
      </c>
      <c r="C11" s="80">
        <v>0.05357142857143127</v>
      </c>
      <c r="D11" s="77">
        <v>0</v>
      </c>
    </row>
    <row r="12" spans="1:4" ht="21.75" customHeight="1" thickTop="1">
      <c r="A12" s="10" t="s">
        <v>133</v>
      </c>
      <c r="B12" s="35">
        <v>3.88639927309394</v>
      </c>
      <c r="C12" s="13">
        <v>0.028147955844957773</v>
      </c>
      <c r="D12" s="87">
        <v>0.04514629750377597</v>
      </c>
    </row>
    <row r="13" spans="1:4" ht="21.75" customHeight="1">
      <c r="A13" s="10" t="s">
        <v>134</v>
      </c>
      <c r="B13" s="35">
        <v>3.608320180131</v>
      </c>
      <c r="C13" s="13">
        <v>-0.01680649042752047</v>
      </c>
      <c r="D13" s="77">
        <v>0.009289195431254171</v>
      </c>
    </row>
    <row r="14" spans="1:4" ht="21.75" customHeight="1">
      <c r="A14" s="10" t="s">
        <v>34</v>
      </c>
      <c r="B14" s="35">
        <v>3.63356456589469</v>
      </c>
      <c r="C14" s="13">
        <v>-0.02845867222067122</v>
      </c>
      <c r="D14" s="77">
        <v>0.015661482031172458</v>
      </c>
    </row>
    <row r="15" spans="1:4" ht="21.75" customHeight="1">
      <c r="A15" s="10" t="s">
        <v>35</v>
      </c>
      <c r="B15" s="35">
        <v>3.93254979786207</v>
      </c>
      <c r="C15" s="13">
        <v>-0.047808765650830476</v>
      </c>
      <c r="D15" s="77">
        <v>0.014687169534997935</v>
      </c>
    </row>
    <row r="16" spans="1:4" ht="21.75" customHeight="1">
      <c r="A16" s="10" t="s">
        <v>36</v>
      </c>
      <c r="B16" s="35">
        <v>3.70128255523769</v>
      </c>
      <c r="C16" s="13">
        <v>-0.04763193507621244</v>
      </c>
      <c r="D16" s="77">
        <v>0.007792429001028944</v>
      </c>
    </row>
    <row r="17" spans="1:4" ht="21.75" customHeight="1">
      <c r="A17" s="10" t="s">
        <v>37</v>
      </c>
      <c r="B17" s="35">
        <v>3.48437006753588</v>
      </c>
      <c r="C17" s="13">
        <v>-0.0343511956831446</v>
      </c>
      <c r="D17" s="77">
        <v>-0.009143747268581914</v>
      </c>
    </row>
    <row r="18" spans="1:4" ht="21.75" customHeight="1">
      <c r="A18" s="10" t="s">
        <v>38</v>
      </c>
      <c r="B18" s="35">
        <v>3.42813081515489</v>
      </c>
      <c r="C18" s="13">
        <v>-0.056537801108046626</v>
      </c>
      <c r="D18" s="77">
        <v>-0.035743866577795824</v>
      </c>
    </row>
    <row r="19" spans="1:4" ht="21.75" customHeight="1">
      <c r="A19" s="10" t="s">
        <v>39</v>
      </c>
      <c r="B19" s="35">
        <v>3.69711333590318</v>
      </c>
      <c r="C19" s="13">
        <v>-0.059868653687967344</v>
      </c>
      <c r="D19" s="77">
        <v>-0.06217366143338954</v>
      </c>
    </row>
    <row r="20" spans="1:4" ht="21.75" customHeight="1">
      <c r="A20" s="10" t="s">
        <v>40</v>
      </c>
      <c r="B20" s="35">
        <v>3.41831012785098</v>
      </c>
      <c r="C20" s="13">
        <v>-0.0764525331864424</v>
      </c>
      <c r="D20" s="77">
        <v>-0.07927977798550145</v>
      </c>
    </row>
    <row r="21" spans="1:4" ht="21.75" customHeight="1">
      <c r="A21" s="10" t="s">
        <v>41</v>
      </c>
      <c r="B21" s="35">
        <v>3.2447311591299</v>
      </c>
      <c r="C21" s="13">
        <v>-0.06877538945668038</v>
      </c>
      <c r="D21" s="77">
        <v>-0.07797674300605928</v>
      </c>
    </row>
    <row r="22" spans="1:4" ht="21.75" customHeight="1">
      <c r="A22" s="10" t="s">
        <v>42</v>
      </c>
      <c r="B22" s="35">
        <v>3.28703970402845</v>
      </c>
      <c r="C22" s="13">
        <v>-0.04115686323949852</v>
      </c>
      <c r="D22" s="77">
        <v>-0.07772371838567627</v>
      </c>
    </row>
    <row r="23" spans="1:4" ht="21.75" customHeight="1">
      <c r="A23" s="10" t="s">
        <v>105</v>
      </c>
      <c r="B23" s="35">
        <v>3.59609806626795</v>
      </c>
      <c r="C23" s="13">
        <v>-0.02732274086765385</v>
      </c>
      <c r="D23" s="77">
        <v>-0.09177983137424606</v>
      </c>
    </row>
    <row r="24" spans="1:4" ht="21.75" customHeight="1">
      <c r="A24" s="10" t="s">
        <v>103</v>
      </c>
      <c r="B24" s="35">
        <v>3.38100729871602</v>
      </c>
      <c r="C24" s="13">
        <v>-0.01091265208239367</v>
      </c>
      <c r="D24" s="77">
        <v>-0.09640256708133177</v>
      </c>
    </row>
    <row r="25" spans="1:4" ht="21.75" customHeight="1">
      <c r="A25" s="10" t="s">
        <v>104</v>
      </c>
      <c r="B25" s="35">
        <v>3.30693829289824</v>
      </c>
      <c r="C25" s="13">
        <v>0.019171737415996315</v>
      </c>
      <c r="D25" s="77">
        <v>-0.07871176470361674</v>
      </c>
    </row>
    <row r="26" spans="1:3" ht="21.75" customHeight="1">
      <c r="A26" s="3"/>
      <c r="B26" s="3"/>
      <c r="C26" s="3"/>
    </row>
    <row r="27" spans="1:3" ht="21.75" customHeight="1">
      <c r="A27" s="3"/>
      <c r="B27" s="3"/>
      <c r="C27" s="3"/>
    </row>
    <row r="28" spans="1:3" ht="21.75" customHeight="1">
      <c r="A28" s="14"/>
      <c r="B28" s="3"/>
      <c r="C28" s="3"/>
    </row>
    <row r="29" spans="1:3" ht="21.75" customHeight="1">
      <c r="A29" s="14"/>
      <c r="B29" s="3"/>
      <c r="C29" s="3"/>
    </row>
    <row r="30" spans="1:4" ht="21.75" customHeight="1">
      <c r="A30" s="43"/>
      <c r="B30" s="43"/>
      <c r="C30" s="43"/>
      <c r="D30" s="43"/>
    </row>
    <row r="31" spans="1:4" ht="21.75" customHeight="1">
      <c r="A31" s="96" t="str">
        <f>Headings!F23</f>
        <v>Page 23</v>
      </c>
      <c r="B31" s="89"/>
      <c r="C31" s="89"/>
      <c r="D31" s="89"/>
    </row>
    <row r="32" spans="1:3" ht="21.75" customHeight="1">
      <c r="A32" s="14"/>
      <c r="B32" s="3"/>
      <c r="C32" s="3"/>
    </row>
    <row r="33" spans="1:3" ht="21.75" customHeight="1">
      <c r="A33" s="3"/>
      <c r="B33" s="3"/>
      <c r="C33" s="3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8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31" sqref="A31:E31"/>
    </sheetView>
  </sheetViews>
  <sheetFormatPr defaultColWidth="10.75390625" defaultRowHeight="21.75" customHeight="1"/>
  <cols>
    <col min="1" max="1" width="11.75390625" style="2" customWidth="1"/>
    <col min="2" max="2" width="17.25390625" style="2" customWidth="1"/>
    <col min="3" max="3" width="11.75390625" style="2" customWidth="1"/>
    <col min="4" max="4" width="17.125" style="1" customWidth="1"/>
    <col min="5" max="5" width="11.75390625" style="1" customWidth="1"/>
    <col min="6" max="16384" width="10.75390625" style="1" customWidth="1"/>
  </cols>
  <sheetData>
    <row r="1" spans="1:5" ht="22.5">
      <c r="A1" s="101" t="s">
        <v>45</v>
      </c>
      <c r="B1" s="94"/>
      <c r="C1" s="94"/>
      <c r="D1" s="98"/>
      <c r="E1" s="95"/>
    </row>
    <row r="2" spans="1:5" ht="21.75" customHeight="1">
      <c r="A2" s="94" t="s">
        <v>163</v>
      </c>
      <c r="B2" s="94"/>
      <c r="C2" s="94"/>
      <c r="D2" s="99"/>
      <c r="E2" s="90"/>
    </row>
    <row r="3" spans="1:4" ht="21.75" customHeight="1">
      <c r="A3" s="100"/>
      <c r="B3" s="100"/>
      <c r="C3" s="100"/>
      <c r="D3" s="99"/>
    </row>
    <row r="4" spans="1:5" s="58" customFormat="1" ht="43.5" customHeight="1">
      <c r="A4" s="60" t="s">
        <v>79</v>
      </c>
      <c r="B4" s="57" t="s">
        <v>76</v>
      </c>
      <c r="C4" s="57" t="s">
        <v>81</v>
      </c>
      <c r="D4" s="57" t="s">
        <v>77</v>
      </c>
      <c r="E4" s="61" t="s">
        <v>81</v>
      </c>
    </row>
    <row r="5" spans="1:5" s="2" customFormat="1" ht="21.75" customHeight="1">
      <c r="A5" s="9">
        <v>2000</v>
      </c>
      <c r="B5" s="18" t="s">
        <v>78</v>
      </c>
      <c r="C5" s="18" t="s">
        <v>78</v>
      </c>
      <c r="D5" s="52" t="s">
        <v>78</v>
      </c>
      <c r="E5" s="39" t="s">
        <v>78</v>
      </c>
    </row>
    <row r="6" spans="1:5" s="2" customFormat="1" ht="21.75" customHeight="1">
      <c r="A6" s="10">
        <v>2001</v>
      </c>
      <c r="B6" s="19" t="s">
        <v>78</v>
      </c>
      <c r="C6" s="19" t="s">
        <v>78</v>
      </c>
      <c r="D6" s="41" t="s">
        <v>78</v>
      </c>
      <c r="E6" s="40" t="s">
        <v>78</v>
      </c>
    </row>
    <row r="7" spans="1:5" s="2" customFormat="1" ht="21.75" customHeight="1">
      <c r="A7" s="10">
        <v>2002</v>
      </c>
      <c r="B7" s="19" t="s">
        <v>78</v>
      </c>
      <c r="C7" s="19" t="s">
        <v>78</v>
      </c>
      <c r="D7" s="41" t="s">
        <v>78</v>
      </c>
      <c r="E7" s="40" t="s">
        <v>78</v>
      </c>
    </row>
    <row r="8" spans="1:5" s="2" customFormat="1" ht="21.75" customHeight="1">
      <c r="A8" s="10">
        <v>2003</v>
      </c>
      <c r="B8" s="19" t="s">
        <v>78</v>
      </c>
      <c r="C8" s="19" t="s">
        <v>78</v>
      </c>
      <c r="D8" s="41" t="s">
        <v>78</v>
      </c>
      <c r="E8" s="40" t="s">
        <v>78</v>
      </c>
    </row>
    <row r="9" spans="1:5" s="2" customFormat="1" ht="21.75" customHeight="1">
      <c r="A9" s="10">
        <v>2004</v>
      </c>
      <c r="B9" s="19" t="s">
        <v>78</v>
      </c>
      <c r="C9" s="19" t="s">
        <v>78</v>
      </c>
      <c r="D9" s="41" t="s">
        <v>78</v>
      </c>
      <c r="E9" s="40" t="s">
        <v>78</v>
      </c>
    </row>
    <row r="10" spans="1:5" s="2" customFormat="1" ht="21.75" customHeight="1">
      <c r="A10" s="10">
        <v>2005</v>
      </c>
      <c r="B10" s="19" t="s">
        <v>78</v>
      </c>
      <c r="C10" s="19" t="s">
        <v>78</v>
      </c>
      <c r="D10" s="41" t="s">
        <v>78</v>
      </c>
      <c r="E10" s="40" t="s">
        <v>78</v>
      </c>
    </row>
    <row r="11" spans="1:5" s="2" customFormat="1" ht="21.75" customHeight="1">
      <c r="A11" s="10">
        <v>2006</v>
      </c>
      <c r="B11" s="19" t="s">
        <v>78</v>
      </c>
      <c r="C11" s="19" t="s">
        <v>78</v>
      </c>
      <c r="D11" s="41" t="s">
        <v>78</v>
      </c>
      <c r="E11" s="40" t="s">
        <v>78</v>
      </c>
    </row>
    <row r="12" spans="1:5" s="2" customFormat="1" ht="21.75" customHeight="1">
      <c r="A12" s="10">
        <v>2007</v>
      </c>
      <c r="B12" s="19" t="s">
        <v>78</v>
      </c>
      <c r="C12" s="19" t="s">
        <v>78</v>
      </c>
      <c r="D12" s="41" t="s">
        <v>78</v>
      </c>
      <c r="E12" s="40" t="s">
        <v>78</v>
      </c>
    </row>
    <row r="13" spans="1:5" ht="21.75" customHeight="1">
      <c r="A13" s="10">
        <v>2008</v>
      </c>
      <c r="B13" s="19" t="s">
        <v>78</v>
      </c>
      <c r="C13" s="19" t="s">
        <v>78</v>
      </c>
      <c r="D13" s="41" t="s">
        <v>78</v>
      </c>
      <c r="E13" s="40" t="s">
        <v>78</v>
      </c>
    </row>
    <row r="14" spans="1:5" ht="21.75" customHeight="1">
      <c r="A14" s="10">
        <v>2009</v>
      </c>
      <c r="B14" s="19" t="s">
        <v>78</v>
      </c>
      <c r="C14" s="19" t="s">
        <v>78</v>
      </c>
      <c r="D14" s="41" t="s">
        <v>78</v>
      </c>
      <c r="E14" s="40" t="s">
        <v>78</v>
      </c>
    </row>
    <row r="15" spans="1:5" ht="21.75" customHeight="1">
      <c r="A15" s="10">
        <v>2010</v>
      </c>
      <c r="B15" s="19" t="s">
        <v>78</v>
      </c>
      <c r="C15" s="19" t="s">
        <v>78</v>
      </c>
      <c r="D15" s="41" t="s">
        <v>78</v>
      </c>
      <c r="E15" s="40" t="s">
        <v>78</v>
      </c>
    </row>
    <row r="16" spans="1:5" ht="21.75" customHeight="1" thickBot="1">
      <c r="A16" s="10">
        <v>2011</v>
      </c>
      <c r="B16" s="19" t="s">
        <v>78</v>
      </c>
      <c r="C16" s="19" t="s">
        <v>78</v>
      </c>
      <c r="D16" s="41" t="s">
        <v>78</v>
      </c>
      <c r="E16" s="40" t="s">
        <v>78</v>
      </c>
    </row>
    <row r="17" spans="1:5" ht="21.75" customHeight="1" thickTop="1">
      <c r="A17" s="51">
        <v>2012</v>
      </c>
      <c r="B17" s="50">
        <v>3.0543</v>
      </c>
      <c r="C17" s="46" t="s">
        <v>78</v>
      </c>
      <c r="D17" s="50">
        <v>2.7474</v>
      </c>
      <c r="E17" s="17" t="s">
        <v>78</v>
      </c>
    </row>
    <row r="18" spans="1:5" ht="21.75" customHeight="1">
      <c r="A18" s="4">
        <v>2013</v>
      </c>
      <c r="B18" s="35">
        <v>3.1979</v>
      </c>
      <c r="C18" s="19">
        <v>0.04701568280784474</v>
      </c>
      <c r="D18" s="35">
        <v>2.7748</v>
      </c>
      <c r="E18" s="16">
        <v>0.009973065443692253</v>
      </c>
    </row>
    <row r="19" spans="1:5" ht="21.75" customHeight="1">
      <c r="A19" s="4">
        <v>2014</v>
      </c>
      <c r="B19" s="35">
        <v>3.2559</v>
      </c>
      <c r="C19" s="19">
        <v>0.01813690234216203</v>
      </c>
      <c r="D19" s="35">
        <v>2.7208</v>
      </c>
      <c r="E19" s="16">
        <v>-0.019460862044111238</v>
      </c>
    </row>
    <row r="20" spans="1:5" ht="21.75" customHeight="1">
      <c r="A20" s="4">
        <v>2015</v>
      </c>
      <c r="B20" s="35">
        <v>3.2373</v>
      </c>
      <c r="C20" s="19">
        <v>-0.005712706164194281</v>
      </c>
      <c r="D20" s="35">
        <v>2.7221</v>
      </c>
      <c r="E20" s="16">
        <v>0.00047780064686864243</v>
      </c>
    </row>
    <row r="21" spans="1:5" ht="21.75" customHeight="1">
      <c r="A21" s="4">
        <v>2016</v>
      </c>
      <c r="B21" s="19" t="s">
        <v>78</v>
      </c>
      <c r="C21" s="19" t="s">
        <v>78</v>
      </c>
      <c r="D21" s="41" t="s">
        <v>78</v>
      </c>
      <c r="E21" s="40" t="s">
        <v>78</v>
      </c>
    </row>
    <row r="22" spans="1:5" ht="21.75" customHeight="1">
      <c r="A22" s="4">
        <v>2017</v>
      </c>
      <c r="B22" s="19" t="s">
        <v>78</v>
      </c>
      <c r="C22" s="19" t="s">
        <v>78</v>
      </c>
      <c r="D22" s="41" t="s">
        <v>78</v>
      </c>
      <c r="E22" s="40" t="s">
        <v>78</v>
      </c>
    </row>
    <row r="23" spans="1:5" ht="21.75" customHeight="1">
      <c r="A23" s="4">
        <v>2018</v>
      </c>
      <c r="B23" s="19" t="s">
        <v>78</v>
      </c>
      <c r="C23" s="19" t="s">
        <v>78</v>
      </c>
      <c r="D23" s="41" t="s">
        <v>78</v>
      </c>
      <c r="E23" s="40" t="s">
        <v>78</v>
      </c>
    </row>
    <row r="24" spans="1:5" ht="21.75" customHeight="1">
      <c r="A24" s="4">
        <v>2019</v>
      </c>
      <c r="B24" s="19" t="s">
        <v>78</v>
      </c>
      <c r="C24" s="19" t="s">
        <v>78</v>
      </c>
      <c r="D24" s="41" t="s">
        <v>78</v>
      </c>
      <c r="E24" s="40" t="s">
        <v>78</v>
      </c>
    </row>
    <row r="25" spans="1:5" ht="21.75" customHeight="1">
      <c r="A25" s="4">
        <v>2020</v>
      </c>
      <c r="B25" s="19" t="s">
        <v>78</v>
      </c>
      <c r="C25" s="19" t="s">
        <v>78</v>
      </c>
      <c r="D25" s="41" t="s">
        <v>78</v>
      </c>
      <c r="E25" s="40" t="s">
        <v>78</v>
      </c>
    </row>
    <row r="26" spans="1:3" ht="21.75" customHeight="1">
      <c r="A26" s="1"/>
      <c r="B26" s="1"/>
      <c r="C26" s="1"/>
    </row>
    <row r="27" spans="1:3" ht="21.75" customHeight="1">
      <c r="A27" s="81" t="s">
        <v>111</v>
      </c>
      <c r="B27" s="1"/>
      <c r="C27" s="1"/>
    </row>
    <row r="28" spans="1:7" ht="21.75" customHeight="1">
      <c r="A28" s="68" t="s">
        <v>136</v>
      </c>
      <c r="D28" s="2"/>
      <c r="E28" s="2"/>
      <c r="F28" s="2"/>
      <c r="G28" s="2"/>
    </row>
    <row r="29" spans="1:7" ht="21.75" customHeight="1">
      <c r="A29" s="68" t="s">
        <v>0</v>
      </c>
      <c r="D29" s="2"/>
      <c r="E29" s="2"/>
      <c r="F29" s="2"/>
      <c r="G29" s="2"/>
    </row>
    <row r="30" spans="1:3" ht="21.75" customHeight="1">
      <c r="A30" s="1"/>
      <c r="B30" s="1"/>
      <c r="C30" s="1"/>
    </row>
    <row r="31" spans="1:5" ht="21.75" customHeight="1">
      <c r="A31" s="96" t="str">
        <f>Headings!F24</f>
        <v>Page 24</v>
      </c>
      <c r="B31" s="89"/>
      <c r="C31" s="89"/>
      <c r="D31" s="89"/>
      <c r="E31" s="90"/>
    </row>
  </sheetData>
  <sheetProtection/>
  <mergeCells count="4">
    <mergeCell ref="A31:E31"/>
    <mergeCell ref="A3:D3"/>
    <mergeCell ref="A1:E1"/>
    <mergeCell ref="A2:E2"/>
  </mergeCells>
  <printOptions/>
  <pageMargins left="0.75" right="0.75" top="1" bottom="1" header="0.5" footer="0.5"/>
  <pageSetup fitToHeight="1" fitToWidth="1" orientation="portrait" paperSize="9" scale="93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78" customWidth="1"/>
    <col min="5" max="16384" width="10.75390625" style="43" customWidth="1"/>
  </cols>
  <sheetData>
    <row r="1" spans="1:4" ht="21.75">
      <c r="A1" s="94" t="str">
        <f>Headings!E25</f>
        <v>August 2012 Recorded Documents Forecast</v>
      </c>
      <c r="B1" s="90"/>
      <c r="C1" s="90"/>
      <c r="D1" s="90"/>
    </row>
    <row r="2" spans="1:4" ht="21.75" customHeight="1">
      <c r="A2" s="94" t="s">
        <v>163</v>
      </c>
      <c r="B2" s="90"/>
      <c r="C2" s="90"/>
      <c r="D2" s="90"/>
    </row>
    <row r="4" spans="1:4" ht="43.5" customHeight="1">
      <c r="A4" s="56" t="s">
        <v>106</v>
      </c>
      <c r="B4" s="57" t="s">
        <v>80</v>
      </c>
      <c r="C4" s="57" t="s">
        <v>100</v>
      </c>
      <c r="D4" s="66" t="s">
        <v>27</v>
      </c>
    </row>
    <row r="5" spans="1:4" ht="21.75" customHeight="1">
      <c r="A5" s="9" t="s">
        <v>53</v>
      </c>
      <c r="B5" s="7">
        <v>148449.999999999</v>
      </c>
      <c r="C5" s="74" t="s">
        <v>78</v>
      </c>
      <c r="D5" s="76">
        <v>0</v>
      </c>
    </row>
    <row r="6" spans="1:4" ht="21.75" customHeight="1">
      <c r="A6" s="10" t="s">
        <v>54</v>
      </c>
      <c r="B6" s="8">
        <v>130756</v>
      </c>
      <c r="C6" s="75" t="s">
        <v>78</v>
      </c>
      <c r="D6" s="77">
        <v>0</v>
      </c>
    </row>
    <row r="7" spans="1:4" ht="21.75" customHeight="1">
      <c r="A7" s="10" t="s">
        <v>55</v>
      </c>
      <c r="B7" s="8">
        <v>108705.999999999</v>
      </c>
      <c r="C7" s="75" t="s">
        <v>78</v>
      </c>
      <c r="D7" s="77">
        <v>0</v>
      </c>
    </row>
    <row r="8" spans="1:4" ht="21.75" customHeight="1">
      <c r="A8" s="10" t="s">
        <v>97</v>
      </c>
      <c r="B8" s="8">
        <v>114594</v>
      </c>
      <c r="C8" s="75" t="s">
        <v>78</v>
      </c>
      <c r="D8" s="77">
        <v>0</v>
      </c>
    </row>
    <row r="9" spans="1:4" ht="21.75" customHeight="1">
      <c r="A9" s="10" t="s">
        <v>98</v>
      </c>
      <c r="B9" s="8">
        <v>125487</v>
      </c>
      <c r="C9" s="13">
        <v>-0.15468507915122376</v>
      </c>
      <c r="D9" s="77">
        <v>0</v>
      </c>
    </row>
    <row r="10" spans="1:4" ht="21.75" customHeight="1">
      <c r="A10" s="10" t="s">
        <v>99</v>
      </c>
      <c r="B10" s="8">
        <v>123328</v>
      </c>
      <c r="C10" s="13">
        <v>-0.05680810058429442</v>
      </c>
      <c r="D10" s="77">
        <v>0</v>
      </c>
    </row>
    <row r="11" spans="1:4" ht="21.75" customHeight="1" thickBot="1">
      <c r="A11" s="26" t="s">
        <v>132</v>
      </c>
      <c r="B11" s="27">
        <v>137544</v>
      </c>
      <c r="C11" s="80">
        <v>0.26528434493037434</v>
      </c>
      <c r="D11" s="77">
        <v>0</v>
      </c>
    </row>
    <row r="12" spans="1:4" ht="21.75" customHeight="1" thickTop="1">
      <c r="A12" s="10" t="s">
        <v>133</v>
      </c>
      <c r="B12" s="8">
        <v>128358.036452389</v>
      </c>
      <c r="C12" s="13">
        <v>0.12011131867627456</v>
      </c>
      <c r="D12" s="87">
        <v>0</v>
      </c>
    </row>
    <row r="13" spans="1:4" ht="21.75" customHeight="1">
      <c r="A13" s="10" t="s">
        <v>134</v>
      </c>
      <c r="B13" s="8">
        <v>122304.879380491</v>
      </c>
      <c r="C13" s="13">
        <v>-0.02535816952759251</v>
      </c>
      <c r="D13" s="77">
        <v>0</v>
      </c>
    </row>
    <row r="14" spans="1:4" ht="21.75" customHeight="1">
      <c r="A14" s="10" t="s">
        <v>34</v>
      </c>
      <c r="B14" s="8">
        <v>115450.27926275</v>
      </c>
      <c r="C14" s="13">
        <v>-0.06387617359602038</v>
      </c>
      <c r="D14" s="77">
        <v>0</v>
      </c>
    </row>
    <row r="15" spans="1:4" ht="21.75" customHeight="1">
      <c r="A15" s="10" t="s">
        <v>35</v>
      </c>
      <c r="B15" s="8">
        <v>129326.360112931</v>
      </c>
      <c r="C15" s="13">
        <v>-0.05974553515288927</v>
      </c>
      <c r="D15" s="77">
        <v>0</v>
      </c>
    </row>
    <row r="16" spans="1:4" ht="21.75" customHeight="1">
      <c r="A16" s="10" t="s">
        <v>36</v>
      </c>
      <c r="B16" s="8">
        <v>125245.223607916</v>
      </c>
      <c r="C16" s="13">
        <v>-0.02425101637969984</v>
      </c>
      <c r="D16" s="77">
        <v>0</v>
      </c>
    </row>
    <row r="17" spans="1:4" ht="21.75" customHeight="1">
      <c r="A17" s="10" t="s">
        <v>37</v>
      </c>
      <c r="B17" s="8">
        <v>120485.23701092</v>
      </c>
      <c r="C17" s="13">
        <v>-0.014877921296255758</v>
      </c>
      <c r="D17" s="77">
        <v>0</v>
      </c>
    </row>
    <row r="18" spans="1:4" ht="21.75" customHeight="1">
      <c r="A18" s="10" t="s">
        <v>38</v>
      </c>
      <c r="B18" s="8">
        <v>114965.387528655</v>
      </c>
      <c r="C18" s="13">
        <v>-0.004200004860893003</v>
      </c>
      <c r="D18" s="77">
        <v>0</v>
      </c>
    </row>
    <row r="19" spans="1:4" ht="21.75" customHeight="1">
      <c r="A19" s="10" t="s">
        <v>39</v>
      </c>
      <c r="B19" s="8">
        <v>129169.543802771</v>
      </c>
      <c r="C19" s="13">
        <v>-0.0012125626208226992</v>
      </c>
      <c r="D19" s="77">
        <v>0</v>
      </c>
    </row>
    <row r="20" spans="1:4" ht="21.75" customHeight="1">
      <c r="A20" s="10" t="s">
        <v>40</v>
      </c>
      <c r="B20" s="8">
        <v>125336.239139134</v>
      </c>
      <c r="C20" s="13">
        <v>0.000726698620483246</v>
      </c>
      <c r="D20" s="77">
        <v>0</v>
      </c>
    </row>
    <row r="21" spans="1:4" ht="21.75" customHeight="1">
      <c r="A21" s="10" t="s">
        <v>41</v>
      </c>
      <c r="B21" s="8">
        <v>120725.352952926</v>
      </c>
      <c r="C21" s="13">
        <v>0.001992907579077441</v>
      </c>
      <c r="D21" s="77">
        <v>0</v>
      </c>
    </row>
    <row r="22" spans="1:4" ht="21.75" customHeight="1">
      <c r="A22" s="10" t="s">
        <v>42</v>
      </c>
      <c r="B22" s="8">
        <v>115249.446570005</v>
      </c>
      <c r="C22" s="13">
        <v>0.00247082228361295</v>
      </c>
      <c r="D22" s="77">
        <v>0</v>
      </c>
    </row>
    <row r="23" spans="1:4" ht="21.75" customHeight="1">
      <c r="A23" s="10" t="s">
        <v>105</v>
      </c>
      <c r="B23" s="8">
        <v>129553.65598268</v>
      </c>
      <c r="C23" s="13">
        <v>0.0029737054773182336</v>
      </c>
      <c r="D23" s="77">
        <v>0</v>
      </c>
    </row>
    <row r="24" spans="1:4" ht="21.75" customHeight="1">
      <c r="A24" s="10" t="s">
        <v>103</v>
      </c>
      <c r="B24" s="8">
        <v>125744.787174269</v>
      </c>
      <c r="C24" s="13">
        <v>0.003259616196728876</v>
      </c>
      <c r="D24" s="77">
        <v>0</v>
      </c>
    </row>
    <row r="25" spans="1:4" ht="21.75" customHeight="1">
      <c r="A25" s="10" t="s">
        <v>104</v>
      </c>
      <c r="B25" s="8">
        <v>121134.739156829</v>
      </c>
      <c r="C25" s="13">
        <v>0.003391054106610447</v>
      </c>
      <c r="D25" s="77">
        <v>0</v>
      </c>
    </row>
    <row r="26" spans="1:3" ht="21.75" customHeight="1">
      <c r="A26" s="3"/>
      <c r="B26" s="3"/>
      <c r="C26" s="3"/>
    </row>
    <row r="27" spans="1:3" ht="21.75" customHeight="1">
      <c r="A27" s="3"/>
      <c r="B27" s="3"/>
      <c r="C27" s="3"/>
    </row>
    <row r="28" spans="1:3" ht="21.75" customHeight="1">
      <c r="A28" s="14"/>
      <c r="B28" s="3"/>
      <c r="C28" s="3"/>
    </row>
    <row r="29" spans="1:3" ht="21.75" customHeight="1">
      <c r="A29" s="14"/>
      <c r="B29" s="3"/>
      <c r="C29" s="3"/>
    </row>
    <row r="30" spans="1:4" ht="21.75" customHeight="1">
      <c r="A30" s="43"/>
      <c r="B30" s="43"/>
      <c r="C30" s="43"/>
      <c r="D30" s="43"/>
    </row>
    <row r="31" spans="1:4" ht="21.75" customHeight="1">
      <c r="A31" s="96" t="str">
        <f>Headings!F25</f>
        <v>Page 25</v>
      </c>
      <c r="B31" s="89"/>
      <c r="C31" s="89"/>
      <c r="D31" s="89"/>
    </row>
    <row r="32" spans="1:3" ht="21.75" customHeight="1">
      <c r="A32" s="14"/>
      <c r="B32" s="3"/>
      <c r="C32" s="3"/>
    </row>
    <row r="33" spans="1:3" ht="21.75" customHeight="1">
      <c r="A33" s="3"/>
      <c r="B33" s="3"/>
      <c r="C33" s="3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9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9" sqref="A29:C29"/>
    </sheetView>
  </sheetViews>
  <sheetFormatPr defaultColWidth="10.75390625" defaultRowHeight="21.75" customHeight="1"/>
  <cols>
    <col min="1" max="3" width="22.75390625" style="22" customWidth="1"/>
    <col min="4" max="4" width="8.375" style="22" customWidth="1"/>
    <col min="5" max="5" width="10.75390625" style="22" customWidth="1"/>
    <col min="6" max="6" width="17.875" style="22" customWidth="1"/>
    <col min="7" max="16384" width="10.75390625" style="22" customWidth="1"/>
  </cols>
  <sheetData>
    <row r="1" ht="21.75" customHeight="1">
      <c r="A1" s="55" t="s">
        <v>92</v>
      </c>
    </row>
    <row r="2" ht="21.75" customHeight="1">
      <c r="A2" s="55"/>
    </row>
    <row r="3" spans="1:3" ht="21.75" customHeight="1">
      <c r="A3" s="4" t="s">
        <v>20</v>
      </c>
      <c r="B3" s="62" t="s">
        <v>21</v>
      </c>
      <c r="C3" s="63" t="s">
        <v>82</v>
      </c>
    </row>
    <row r="4" spans="1:3" ht="21.75" customHeight="1">
      <c r="A4" s="54" t="s">
        <v>18</v>
      </c>
      <c r="B4" s="65">
        <v>39599</v>
      </c>
      <c r="C4" s="85">
        <v>5024.287749343961</v>
      </c>
    </row>
    <row r="5" spans="1:3" ht="21.75" customHeight="1">
      <c r="A5" s="53" t="s">
        <v>93</v>
      </c>
      <c r="B5" s="64">
        <v>39903</v>
      </c>
      <c r="C5" s="86">
        <v>17628.902787917054</v>
      </c>
    </row>
    <row r="6" spans="1:3" ht="21.75" customHeight="1">
      <c r="A6" s="53" t="s">
        <v>94</v>
      </c>
      <c r="B6" s="64">
        <v>40268</v>
      </c>
      <c r="C6" s="86">
        <v>15852.894264348992</v>
      </c>
    </row>
    <row r="7" spans="1:3" ht="21.75" customHeight="1">
      <c r="A7" s="53" t="s">
        <v>19</v>
      </c>
      <c r="B7" s="64">
        <v>40268</v>
      </c>
      <c r="C7" s="86">
        <v>10815.488270228674</v>
      </c>
    </row>
    <row r="9" ht="21.75" customHeight="1">
      <c r="A9" s="55" t="s">
        <v>89</v>
      </c>
    </row>
    <row r="10" ht="21.75" customHeight="1">
      <c r="A10" s="22" t="s">
        <v>90</v>
      </c>
    </row>
    <row r="11" ht="21.75" customHeight="1">
      <c r="A11" s="22" t="s">
        <v>171</v>
      </c>
    </row>
    <row r="13" ht="21.75" customHeight="1">
      <c r="A13" s="55" t="s">
        <v>61</v>
      </c>
    </row>
    <row r="14" ht="21.75" customHeight="1">
      <c r="A14" s="22" t="s">
        <v>62</v>
      </c>
    </row>
    <row r="15" ht="21.75" customHeight="1">
      <c r="A15" s="22" t="s">
        <v>173</v>
      </c>
    </row>
    <row r="16" ht="21.75" customHeight="1">
      <c r="A16" s="22" t="s">
        <v>63</v>
      </c>
    </row>
    <row r="17" ht="21.75" customHeight="1">
      <c r="A17" s="22" t="s">
        <v>170</v>
      </c>
    </row>
    <row r="18" ht="21.75" customHeight="1">
      <c r="A18" s="22" t="s">
        <v>66</v>
      </c>
    </row>
    <row r="20" ht="21.75" customHeight="1">
      <c r="A20" s="55" t="s">
        <v>67</v>
      </c>
    </row>
    <row r="21" ht="21.75" customHeight="1">
      <c r="A21" s="22" t="s">
        <v>46</v>
      </c>
    </row>
    <row r="22" ht="21.75" customHeight="1">
      <c r="A22" s="22" t="s">
        <v>88</v>
      </c>
    </row>
    <row r="23" ht="21.75" customHeight="1">
      <c r="F23" s="43"/>
    </row>
    <row r="24" spans="1:6" ht="21.75" customHeight="1">
      <c r="A24" s="55" t="s">
        <v>139</v>
      </c>
      <c r="F24" s="43"/>
    </row>
    <row r="25" spans="1:6" ht="21.75" customHeight="1">
      <c r="A25" s="22" t="s">
        <v>47</v>
      </c>
      <c r="F25" s="43"/>
    </row>
    <row r="26" spans="1:6" ht="21.75" customHeight="1">
      <c r="A26" s="22" t="s">
        <v>58</v>
      </c>
      <c r="F26" s="43"/>
    </row>
    <row r="27" spans="5:6" ht="21.75" customHeight="1">
      <c r="E27" s="43"/>
      <c r="F27" s="43"/>
    </row>
    <row r="28" spans="5:6" ht="21.75" customHeight="1">
      <c r="E28" s="43"/>
      <c r="F28" s="43"/>
    </row>
    <row r="29" spans="1:3" ht="21.75" customHeight="1">
      <c r="A29" s="102" t="s">
        <v>59</v>
      </c>
      <c r="B29" s="102"/>
      <c r="C29" s="102"/>
    </row>
  </sheetData>
  <sheetProtection/>
  <mergeCells count="1">
    <mergeCell ref="A29:C29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9"/>
  <sheetViews>
    <sheetView zoomScale="115" zoomScaleNormal="115" zoomScalePageLayoutView="0" workbookViewId="0" topLeftCell="A1">
      <selection activeCell="E33" sqref="E33"/>
    </sheetView>
  </sheetViews>
  <sheetFormatPr defaultColWidth="10.75390625" defaultRowHeight="12.75"/>
  <cols>
    <col min="1" max="2" width="10.75390625" style="24" customWidth="1"/>
    <col min="3" max="3" width="34.75390625" style="24" bestFit="1" customWidth="1"/>
    <col min="4" max="4" width="10.75390625" style="24" customWidth="1"/>
    <col min="5" max="5" width="57.25390625" style="24" bestFit="1" customWidth="1"/>
    <col min="6" max="16384" width="10.75390625" style="24" customWidth="1"/>
  </cols>
  <sheetData>
    <row r="1" spans="1:5" ht="18.75">
      <c r="A1" s="48" t="s">
        <v>79</v>
      </c>
      <c r="B1" s="48" t="s">
        <v>167</v>
      </c>
      <c r="C1" s="48" t="s">
        <v>166</v>
      </c>
      <c r="D1" s="48" t="s">
        <v>168</v>
      </c>
      <c r="E1" s="48" t="s">
        <v>169</v>
      </c>
    </row>
    <row r="2" spans="1:6" ht="18.75">
      <c r="A2" s="24" t="s">
        <v>158</v>
      </c>
      <c r="B2" s="24">
        <v>2012</v>
      </c>
      <c r="C2" s="22" t="s">
        <v>9</v>
      </c>
      <c r="D2" s="24" t="s">
        <v>167</v>
      </c>
      <c r="E2" s="24" t="str">
        <f>CONCATENATE(Headings!A2," ",Headings!B2," ",Headings!C2," ",Headings!D2)</f>
        <v>August 2012 Countywide Assessed Value Forecast</v>
      </c>
      <c r="F2" s="24" t="s">
        <v>28</v>
      </c>
    </row>
    <row r="3" spans="1:6" ht="18.75">
      <c r="A3" s="24" t="s">
        <v>158</v>
      </c>
      <c r="B3" s="24">
        <v>2012</v>
      </c>
      <c r="C3" s="22" t="s">
        <v>162</v>
      </c>
      <c r="D3" s="24" t="s">
        <v>167</v>
      </c>
      <c r="E3" s="24" t="str">
        <f>CONCATENATE(Headings!A3," ",Headings!B3," ",Headings!C3," ",Headings!D3)</f>
        <v>August 2012 Unincorporated Assessed Value Forecast</v>
      </c>
      <c r="F3" s="24" t="s">
        <v>29</v>
      </c>
    </row>
    <row r="4" spans="1:6" ht="18.75">
      <c r="A4" s="24" t="s">
        <v>158</v>
      </c>
      <c r="B4" s="24">
        <v>2012</v>
      </c>
      <c r="C4" s="22" t="s">
        <v>10</v>
      </c>
      <c r="D4" s="24" t="s">
        <v>167</v>
      </c>
      <c r="E4" s="24" t="str">
        <f>CONCATENATE(Headings!A4," ",Headings!B4," ",Headings!C4," ",Headings!D4)</f>
        <v>August 2012 Countywide New Construction Forecast</v>
      </c>
      <c r="F4" s="24" t="s">
        <v>30</v>
      </c>
    </row>
    <row r="5" spans="1:6" ht="18.75">
      <c r="A5" s="24" t="s">
        <v>158</v>
      </c>
      <c r="B5" s="24">
        <v>2012</v>
      </c>
      <c r="C5" s="22" t="s">
        <v>161</v>
      </c>
      <c r="D5" s="24" t="s">
        <v>167</v>
      </c>
      <c r="E5" s="24" t="str">
        <f>CONCATENATE(Headings!A5," ",Headings!B5," ",Headings!C5," ",Headings!D5)</f>
        <v>August 2012 Unincorporated New Construction Forecast</v>
      </c>
      <c r="F5" s="24" t="s">
        <v>31</v>
      </c>
    </row>
    <row r="6" spans="1:6" ht="18.75">
      <c r="A6" s="24" t="s">
        <v>158</v>
      </c>
      <c r="B6" s="24">
        <v>2012</v>
      </c>
      <c r="C6" s="22" t="s">
        <v>138</v>
      </c>
      <c r="D6" s="24" t="s">
        <v>167</v>
      </c>
      <c r="E6" s="24" t="str">
        <f>CONCATENATE(Headings!A6," ",Headings!B6," ",Headings!C6," ",Headings!D6)</f>
        <v>August 2012 King County Sales and Use Taxbase Forecast</v>
      </c>
      <c r="F6" s="24" t="s">
        <v>32</v>
      </c>
    </row>
    <row r="7" spans="1:6" ht="18.75">
      <c r="A7" s="24" t="s">
        <v>158</v>
      </c>
      <c r="B7" s="24">
        <v>2012</v>
      </c>
      <c r="C7" s="22" t="s">
        <v>165</v>
      </c>
      <c r="D7" s="24" t="s">
        <v>167</v>
      </c>
      <c r="E7" s="24" t="str">
        <f>CONCATENATE(Headings!A7," ",Headings!B7," ",Headings!C7," ",Headings!D7)</f>
        <v>August 2012 Local and Option Sales Tax Forecast</v>
      </c>
      <c r="F7" s="24" t="s">
        <v>116</v>
      </c>
    </row>
    <row r="8" spans="1:6" ht="18.75">
      <c r="A8" s="24" t="s">
        <v>158</v>
      </c>
      <c r="B8" s="24">
        <v>2012</v>
      </c>
      <c r="C8" s="22" t="s">
        <v>73</v>
      </c>
      <c r="D8" s="24" t="s">
        <v>167</v>
      </c>
      <c r="E8" s="24" t="str">
        <f>CONCATENATE(Headings!A8," ",Headings!B8," ",Headings!C8," ",Headings!D8)</f>
        <v>August 2012 Metro Transit Sales Tax Forecast</v>
      </c>
      <c r="F8" s="24" t="s">
        <v>117</v>
      </c>
    </row>
    <row r="9" spans="1:6" ht="18.75">
      <c r="A9" s="24" t="s">
        <v>158</v>
      </c>
      <c r="B9" s="24">
        <v>2012</v>
      </c>
      <c r="C9" s="22" t="s">
        <v>4</v>
      </c>
      <c r="D9" s="24" t="s">
        <v>167</v>
      </c>
      <c r="E9" s="24" t="str">
        <f>CONCATENATE(Headings!A9," ",Headings!B9," ",Headings!C9," ",Headings!D9)</f>
        <v>August 2012 Mental Health Sales Tax Forecast</v>
      </c>
      <c r="F9" s="24" t="s">
        <v>118</v>
      </c>
    </row>
    <row r="10" spans="1:6" ht="18.75">
      <c r="A10" s="24" t="s">
        <v>158</v>
      </c>
      <c r="B10" s="24">
        <v>2012</v>
      </c>
      <c r="C10" s="22" t="s">
        <v>164</v>
      </c>
      <c r="D10" s="24" t="s">
        <v>167</v>
      </c>
      <c r="E10" s="24" t="str">
        <f>CONCATENATE(Headings!A10," ",Headings!B10," ",Headings!C10," ",Headings!D10)</f>
        <v>August 2012 Criminal Justice Sales Tax Forecast</v>
      </c>
      <c r="F10" s="24" t="s">
        <v>119</v>
      </c>
    </row>
    <row r="11" spans="1:6" ht="18.75">
      <c r="A11" s="24" t="s">
        <v>158</v>
      </c>
      <c r="B11" s="24">
        <v>2012</v>
      </c>
      <c r="C11" s="22" t="s">
        <v>113</v>
      </c>
      <c r="D11" s="24" t="s">
        <v>167</v>
      </c>
      <c r="E11" s="24" t="str">
        <f>CONCATENATE(Headings!A11," ",Headings!B11," ",Headings!C11," ",Headings!D11)</f>
        <v>August 2012 Hotel Sales Tax Forecast</v>
      </c>
      <c r="F11" s="24" t="s">
        <v>140</v>
      </c>
    </row>
    <row r="12" spans="1:6" ht="18.75">
      <c r="A12" s="24" t="s">
        <v>158</v>
      </c>
      <c r="B12" s="24">
        <v>2012</v>
      </c>
      <c r="C12" s="22" t="s">
        <v>114</v>
      </c>
      <c r="D12" s="24" t="s">
        <v>167</v>
      </c>
      <c r="E12" s="24" t="str">
        <f>CONCATENATE(Headings!A12," ",Headings!B12," ",Headings!C12," ",Headings!D12)</f>
        <v>August 2012 Rental Car Sales Tax Forecast</v>
      </c>
      <c r="F12" s="24" t="s">
        <v>141</v>
      </c>
    </row>
    <row r="13" spans="1:6" ht="18.75">
      <c r="A13" s="24" t="s">
        <v>158</v>
      </c>
      <c r="B13" s="24">
        <v>2012</v>
      </c>
      <c r="C13" s="22" t="s">
        <v>86</v>
      </c>
      <c r="D13" s="24" t="s">
        <v>167</v>
      </c>
      <c r="E13" s="24" t="str">
        <f>CONCATENATE(Headings!A13," ",Headings!B13," ",Headings!C13," ",Headings!D13)</f>
        <v>August 2012 Real Estate Excise Tax (REET 1) Forecast</v>
      </c>
      <c r="F13" s="24" t="s">
        <v>142</v>
      </c>
    </row>
    <row r="14" spans="1:6" ht="18.75">
      <c r="A14" s="24" t="s">
        <v>158</v>
      </c>
      <c r="B14" s="24">
        <v>2012</v>
      </c>
      <c r="C14" s="22" t="s">
        <v>85</v>
      </c>
      <c r="D14" s="24" t="s">
        <v>167</v>
      </c>
      <c r="E14" s="24" t="str">
        <f>CONCATENATE(Headings!A14," ",Headings!B14," ",Headings!C14," ",Headings!D14)</f>
        <v>August 2012 Investment Pool Nominal Rate of Return Forecast</v>
      </c>
      <c r="F14" s="24" t="s">
        <v>143</v>
      </c>
    </row>
    <row r="15" spans="1:6" ht="18.75">
      <c r="A15" s="24" t="s">
        <v>158</v>
      </c>
      <c r="B15" s="24">
        <v>2012</v>
      </c>
      <c r="C15" s="22" t="s">
        <v>52</v>
      </c>
      <c r="D15" s="24" t="s">
        <v>167</v>
      </c>
      <c r="E15" s="24" t="str">
        <f>CONCATENATE(Headings!A15," ",Headings!B15," ",Headings!C15," ",Headings!D15)</f>
        <v>August 2012 Investment Pool Real Rate of Return Forecast</v>
      </c>
      <c r="F15" s="24" t="s">
        <v>144</v>
      </c>
    </row>
    <row r="16" spans="1:6" ht="18.75">
      <c r="A16" s="24" t="s">
        <v>158</v>
      </c>
      <c r="B16" s="24">
        <v>2012</v>
      </c>
      <c r="C16" s="22" t="s">
        <v>110</v>
      </c>
      <c r="D16" s="24" t="s">
        <v>167</v>
      </c>
      <c r="E16" s="24" t="str">
        <f>CONCATENATE(Headings!A16," ",Headings!B16," ",Headings!C16," ",Headings!D16)</f>
        <v>August 2012 National CPI-U Forecast</v>
      </c>
      <c r="F16" s="24" t="s">
        <v>145</v>
      </c>
    </row>
    <row r="17" spans="1:6" ht="18.75">
      <c r="A17" s="24" t="s">
        <v>158</v>
      </c>
      <c r="B17" s="24">
        <v>2012</v>
      </c>
      <c r="C17" s="22" t="s">
        <v>75</v>
      </c>
      <c r="D17" s="24" t="s">
        <v>167</v>
      </c>
      <c r="E17" s="24" t="str">
        <f>CONCATENATE(Headings!A17," ",Headings!B17," ",Headings!C17," ",Headings!D17)</f>
        <v>August 2012 Sept-to-Sept National CPI-W Forecast</v>
      </c>
      <c r="F17" s="24" t="s">
        <v>146</v>
      </c>
    </row>
    <row r="18" spans="1:6" ht="18.75">
      <c r="A18" s="24" t="s">
        <v>158</v>
      </c>
      <c r="B18" s="24">
        <v>2012</v>
      </c>
      <c r="C18" s="22" t="s">
        <v>131</v>
      </c>
      <c r="D18" s="24" t="s">
        <v>167</v>
      </c>
      <c r="E18" s="24" t="str">
        <f>CONCATENATE(Headings!A18," ",Headings!B18," ",Headings!C18," ",Headings!D18)</f>
        <v>August 2012 Seattle Annual CPI-U Forecast</v>
      </c>
      <c r="F18" s="24" t="s">
        <v>147</v>
      </c>
    </row>
    <row r="19" spans="1:6" ht="18.75">
      <c r="A19" s="24" t="s">
        <v>158</v>
      </c>
      <c r="B19" s="24">
        <v>2012</v>
      </c>
      <c r="C19" s="22" t="s">
        <v>84</v>
      </c>
      <c r="D19" s="24" t="s">
        <v>167</v>
      </c>
      <c r="E19" s="24" t="str">
        <f>CONCATENATE(Headings!A19," ",Headings!B19," ",Headings!C19," ",Headings!D19)</f>
        <v>August 2012 June-June Average Seattle CPI-W Forecast</v>
      </c>
      <c r="F19" s="24" t="s">
        <v>148</v>
      </c>
    </row>
    <row r="20" spans="1:6" ht="18.75">
      <c r="A20" s="24" t="s">
        <v>158</v>
      </c>
      <c r="B20" s="24">
        <v>2012</v>
      </c>
      <c r="C20" s="22" t="s">
        <v>70</v>
      </c>
      <c r="D20" s="24" t="s">
        <v>167</v>
      </c>
      <c r="E20" s="24" t="str">
        <f>CONCATENATE(Headings!A20," ",Headings!B20," ",Headings!C20," ",Headings!D20)</f>
        <v>August 2012 Outyear COLA Comparison Forecast</v>
      </c>
      <c r="F20" s="24" t="s">
        <v>149</v>
      </c>
    </row>
    <row r="21" spans="1:6" ht="18.75">
      <c r="A21" s="24" t="s">
        <v>158</v>
      </c>
      <c r="B21" s="24">
        <v>2012</v>
      </c>
      <c r="C21" s="22" t="s">
        <v>12</v>
      </c>
      <c r="D21" s="24" t="s">
        <v>167</v>
      </c>
      <c r="E21" s="24" t="str">
        <f>CONCATENATE(Headings!A21," ",Headings!B21," ",Headings!C21," ",Headings!D21)</f>
        <v>August 2012 Pharmaceuticals PPI Forecast</v>
      </c>
      <c r="F21" s="24" t="s">
        <v>150</v>
      </c>
    </row>
    <row r="22" spans="1:6" ht="18.75">
      <c r="A22" s="24" t="s">
        <v>158</v>
      </c>
      <c r="B22" s="24">
        <v>2012</v>
      </c>
      <c r="C22" s="22" t="s">
        <v>74</v>
      </c>
      <c r="D22" s="24" t="s">
        <v>167</v>
      </c>
      <c r="E22" s="24" t="str">
        <f>CONCATENATE(Headings!A22," ",Headings!B22," ",Headings!C22," ",Headings!D22)</f>
        <v>August 2012 Transportation CPI Forecast</v>
      </c>
      <c r="F22" s="24" t="s">
        <v>151</v>
      </c>
    </row>
    <row r="23" spans="1:6" ht="18.75">
      <c r="A23" s="24" t="s">
        <v>158</v>
      </c>
      <c r="B23" s="24">
        <v>2012</v>
      </c>
      <c r="C23" s="22" t="s">
        <v>102</v>
      </c>
      <c r="D23" s="24" t="s">
        <v>167</v>
      </c>
      <c r="E23" s="24" t="str">
        <f>CONCATENATE(Headings!A23," ",Headings!B23," ",Headings!C23," ",Headings!D23)</f>
        <v>August 2012 Lundberg Retail Gas Forecast</v>
      </c>
      <c r="F23" s="24" t="s">
        <v>123</v>
      </c>
    </row>
    <row r="24" spans="1:6" ht="18.75">
      <c r="A24" s="24" t="s">
        <v>158</v>
      </c>
      <c r="B24" s="24">
        <v>2012</v>
      </c>
      <c r="C24" s="22" t="s">
        <v>33</v>
      </c>
      <c r="D24" s="24" t="s">
        <v>167</v>
      </c>
      <c r="E24" s="24" t="str">
        <f>CONCATENATE(Headings!A24," ",Headings!B24," ",Headings!C24," ",Headings!D24)</f>
        <v>August 2012 Diesel and Gasoline Forecast</v>
      </c>
      <c r="F24" s="24" t="s">
        <v>13</v>
      </c>
    </row>
    <row r="25" spans="1:6" ht="18.75">
      <c r="A25" s="24" t="s">
        <v>158</v>
      </c>
      <c r="B25" s="24">
        <v>2012</v>
      </c>
      <c r="C25" s="22" t="s">
        <v>101</v>
      </c>
      <c r="D25" s="24" t="s">
        <v>167</v>
      </c>
      <c r="E25" s="24" t="str">
        <f>CONCATENATE(Headings!A25," ",Headings!B25," ",Headings!C25," ",Headings!D25)</f>
        <v>August 2012 Recorded Documents Forecast</v>
      </c>
      <c r="F25" s="24" t="s">
        <v>68</v>
      </c>
    </row>
    <row r="29" ht="18.75">
      <c r="A29" s="24" t="s">
        <v>83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4" t="str">
        <f>Headings!E3</f>
        <v>August 2012 Unincorporated Assessed Value Forecast</v>
      </c>
      <c r="B1" s="90"/>
      <c r="C1" s="90"/>
      <c r="D1" s="90"/>
    </row>
    <row r="2" spans="1:4" ht="21.75" customHeight="1">
      <c r="A2" s="94" t="s">
        <v>163</v>
      </c>
      <c r="B2" s="90"/>
      <c r="C2" s="90"/>
      <c r="D2" s="90"/>
    </row>
    <row r="4" spans="1:4" ht="43.5" customHeight="1">
      <c r="A4" s="56" t="s">
        <v>7</v>
      </c>
      <c r="B4" s="57" t="s">
        <v>80</v>
      </c>
      <c r="C4" s="57" t="s">
        <v>137</v>
      </c>
      <c r="D4" s="66" t="s">
        <v>27</v>
      </c>
    </row>
    <row r="5" spans="1:4" ht="21.75" customHeight="1">
      <c r="A5" s="9">
        <v>2000</v>
      </c>
      <c r="B5" s="7">
        <v>26820808300</v>
      </c>
      <c r="C5" s="70" t="s">
        <v>78</v>
      </c>
      <c r="D5" s="36">
        <v>0</v>
      </c>
    </row>
    <row r="6" spans="1:4" ht="21.75" customHeight="1">
      <c r="A6" s="10">
        <v>2001</v>
      </c>
      <c r="B6" s="8">
        <v>29495903550</v>
      </c>
      <c r="C6" s="13">
        <v>0.09973954625371984</v>
      </c>
      <c r="D6" s="16">
        <v>0</v>
      </c>
    </row>
    <row r="7" spans="1:4" ht="21.75" customHeight="1">
      <c r="A7" s="10">
        <v>2002</v>
      </c>
      <c r="B7" s="8">
        <v>31855880320</v>
      </c>
      <c r="C7" s="13">
        <v>0.08001032299280086</v>
      </c>
      <c r="D7" s="16">
        <v>0</v>
      </c>
    </row>
    <row r="8" spans="1:4" ht="21.75" customHeight="1">
      <c r="A8" s="10">
        <v>2003</v>
      </c>
      <c r="B8" s="8">
        <v>34121588670</v>
      </c>
      <c r="C8" s="13">
        <v>0.07112370862900086</v>
      </c>
      <c r="D8" s="16">
        <v>0</v>
      </c>
    </row>
    <row r="9" spans="1:4" ht="21.75" customHeight="1">
      <c r="A9" s="10">
        <v>2004</v>
      </c>
      <c r="B9" s="8">
        <v>36002180790</v>
      </c>
      <c r="C9" s="13">
        <v>0.05511443614738343</v>
      </c>
      <c r="D9" s="16">
        <v>0</v>
      </c>
    </row>
    <row r="10" spans="1:4" ht="21.75" customHeight="1">
      <c r="A10" s="10">
        <v>2005</v>
      </c>
      <c r="B10" s="8">
        <v>38388375100</v>
      </c>
      <c r="C10" s="13">
        <v>0.06627916025194769</v>
      </c>
      <c r="D10" s="16">
        <v>0</v>
      </c>
    </row>
    <row r="11" spans="1:4" ht="21.75" customHeight="1">
      <c r="A11" s="10">
        <v>2006</v>
      </c>
      <c r="B11" s="8">
        <v>41286880590</v>
      </c>
      <c r="C11" s="13">
        <v>0.07550477149526436</v>
      </c>
      <c r="D11" s="16">
        <v>0</v>
      </c>
    </row>
    <row r="12" spans="1:4" ht="21.75" customHeight="1">
      <c r="A12" s="10">
        <v>2007</v>
      </c>
      <c r="B12" s="8">
        <v>45145645420</v>
      </c>
      <c r="C12" s="13">
        <v>0.09346225180631884</v>
      </c>
      <c r="D12" s="16">
        <v>0</v>
      </c>
    </row>
    <row r="13" spans="1:4" ht="21.75" customHeight="1">
      <c r="A13" s="10">
        <v>2008</v>
      </c>
      <c r="B13" s="8">
        <v>50369419770</v>
      </c>
      <c r="C13" s="13">
        <v>0.11570937354870137</v>
      </c>
      <c r="D13" s="16">
        <v>0</v>
      </c>
    </row>
    <row r="14" spans="1:4" ht="21.75" customHeight="1">
      <c r="A14" s="10">
        <v>2009</v>
      </c>
      <c r="B14" s="8">
        <v>52536624390</v>
      </c>
      <c r="C14" s="13">
        <v>0.043026197837815694</v>
      </c>
      <c r="D14" s="16">
        <v>0</v>
      </c>
    </row>
    <row r="15" spans="1:4" ht="21.75" customHeight="1">
      <c r="A15" s="10">
        <v>2010</v>
      </c>
      <c r="B15" s="8">
        <v>43743564380</v>
      </c>
      <c r="C15" s="13">
        <v>-0.1673700987091531</v>
      </c>
      <c r="D15" s="16">
        <v>0</v>
      </c>
    </row>
    <row r="16" spans="1:4" ht="21.75" customHeight="1">
      <c r="A16" s="10">
        <v>2011</v>
      </c>
      <c r="B16" s="8">
        <v>39449376049.99999</v>
      </c>
      <c r="C16" s="13">
        <v>-0.09816731651532618</v>
      </c>
      <c r="D16" s="16">
        <v>0</v>
      </c>
    </row>
    <row r="17" spans="1:4" ht="21.75" customHeight="1" thickBot="1">
      <c r="A17" s="10">
        <v>2012</v>
      </c>
      <c r="B17" s="8">
        <v>32758485327.000004</v>
      </c>
      <c r="C17" s="13">
        <v>-0.1696070101215198</v>
      </c>
      <c r="D17" s="16">
        <v>0</v>
      </c>
    </row>
    <row r="18" spans="1:4" ht="21.75" customHeight="1" thickTop="1">
      <c r="A18" s="51">
        <v>2013</v>
      </c>
      <c r="B18" s="12">
        <v>29659306635.67534</v>
      </c>
      <c r="C18" s="17">
        <v>-0.09460689834674008</v>
      </c>
      <c r="D18" s="17">
        <v>0.01589834612442176</v>
      </c>
    </row>
    <row r="19" spans="1:4" ht="21.75" customHeight="1">
      <c r="A19" s="10">
        <v>2014</v>
      </c>
      <c r="B19" s="8">
        <v>29697128369.569603</v>
      </c>
      <c r="C19" s="13">
        <v>0.001275206273661622</v>
      </c>
      <c r="D19" s="16">
        <v>0.01942349058083237</v>
      </c>
    </row>
    <row r="20" spans="1:4" ht="21.75" customHeight="1">
      <c r="A20" s="10">
        <v>2015</v>
      </c>
      <c r="B20" s="8">
        <v>28073851277.07376</v>
      </c>
      <c r="C20" s="13">
        <v>-0.0546610794247433</v>
      </c>
      <c r="D20" s="16">
        <v>0.02168311791298172</v>
      </c>
    </row>
    <row r="21" spans="1:4" ht="21.75" customHeight="1">
      <c r="A21" s="10">
        <v>2016</v>
      </c>
      <c r="B21" s="8">
        <v>29020900898.093967</v>
      </c>
      <c r="C21" s="13">
        <v>0.03373422519316427</v>
      </c>
      <c r="D21" s="16">
        <v>0.020032017642453326</v>
      </c>
    </row>
    <row r="22" spans="1:4" ht="21.75" customHeight="1">
      <c r="A22" s="10">
        <v>2017</v>
      </c>
      <c r="B22" s="8">
        <v>30245476875.4962</v>
      </c>
      <c r="C22" s="13">
        <v>0.042196346064593104</v>
      </c>
      <c r="D22" s="16">
        <v>0.019753052271675786</v>
      </c>
    </row>
    <row r="23" spans="1:4" ht="21.75" customHeight="1">
      <c r="A23" s="10">
        <v>2018</v>
      </c>
      <c r="B23" s="8">
        <v>31232056948.36983</v>
      </c>
      <c r="C23" s="13">
        <v>0.032619094647931446</v>
      </c>
      <c r="D23" s="16">
        <v>0.01985685583488106</v>
      </c>
    </row>
    <row r="24" spans="1:4" ht="21.75" customHeight="1">
      <c r="A24" s="10">
        <v>2019</v>
      </c>
      <c r="B24" s="8">
        <v>32433313693.124508</v>
      </c>
      <c r="C24" s="13">
        <v>0.038462300025275065</v>
      </c>
      <c r="D24" s="16">
        <v>0.019516967143104136</v>
      </c>
    </row>
    <row r="25" spans="1:4" ht="21.75" customHeight="1">
      <c r="A25" s="10">
        <v>2020</v>
      </c>
      <c r="B25" s="8">
        <v>33816472767.297737</v>
      </c>
      <c r="C25" s="13">
        <v>0.04264624599448319</v>
      </c>
      <c r="D25" s="16">
        <v>0.019034597688075694</v>
      </c>
    </row>
    <row r="26" spans="1:3" ht="21.75" customHeight="1">
      <c r="A26" s="3"/>
      <c r="B26" s="3"/>
      <c r="C26" s="3"/>
    </row>
    <row r="27" spans="1:3" ht="21.75" customHeight="1">
      <c r="A27" s="67" t="s">
        <v>111</v>
      </c>
      <c r="B27" s="3"/>
      <c r="C27" s="3"/>
    </row>
    <row r="28" spans="1:3" ht="21.75" customHeight="1">
      <c r="A28" s="68" t="s">
        <v>15</v>
      </c>
      <c r="B28" s="3"/>
      <c r="C28" s="3"/>
    </row>
    <row r="29" spans="1:3" ht="21.75" customHeight="1">
      <c r="A29" s="69" t="s">
        <v>125</v>
      </c>
      <c r="B29" s="3"/>
      <c r="C29" s="3"/>
    </row>
    <row r="30" spans="1:3" ht="21.75" customHeight="1">
      <c r="A30" s="14"/>
      <c r="B30" s="3"/>
      <c r="C30" s="3"/>
    </row>
    <row r="31" spans="1:4" ht="21.75" customHeight="1">
      <c r="A31" s="88" t="str">
        <f>Headings!F3</f>
        <v>Page 3</v>
      </c>
      <c r="B31" s="89"/>
      <c r="C31" s="89"/>
      <c r="D31" s="89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4" t="str">
        <f>Headings!E4</f>
        <v>August 2012 Countywide New Construction Forecast</v>
      </c>
      <c r="B1" s="90"/>
      <c r="C1" s="90"/>
      <c r="D1" s="90"/>
    </row>
    <row r="2" spans="1:4" ht="21.75" customHeight="1">
      <c r="A2" s="94" t="s">
        <v>163</v>
      </c>
      <c r="B2" s="90"/>
      <c r="C2" s="90"/>
      <c r="D2" s="90"/>
    </row>
    <row r="4" spans="1:4" ht="43.5" customHeight="1">
      <c r="A4" s="56" t="s">
        <v>7</v>
      </c>
      <c r="B4" s="57" t="s">
        <v>80</v>
      </c>
      <c r="C4" s="57" t="s">
        <v>137</v>
      </c>
      <c r="D4" s="66" t="s">
        <v>27</v>
      </c>
    </row>
    <row r="5" spans="1:4" ht="21.75" customHeight="1">
      <c r="A5" s="9">
        <v>2000</v>
      </c>
      <c r="B5" s="7">
        <v>3476506080</v>
      </c>
      <c r="C5" s="70" t="s">
        <v>78</v>
      </c>
      <c r="D5" s="36">
        <v>0</v>
      </c>
    </row>
    <row r="6" spans="1:4" ht="21.75" customHeight="1">
      <c r="A6" s="10">
        <v>2001</v>
      </c>
      <c r="B6" s="8">
        <v>3865600000</v>
      </c>
      <c r="C6" s="13">
        <v>0.11192096635136628</v>
      </c>
      <c r="D6" s="16">
        <v>0</v>
      </c>
    </row>
    <row r="7" spans="1:4" ht="21.75" customHeight="1">
      <c r="A7" s="10">
        <v>2002</v>
      </c>
      <c r="B7" s="8">
        <v>4430600000</v>
      </c>
      <c r="C7" s="13">
        <v>0.1461610099337749</v>
      </c>
      <c r="D7" s="16">
        <v>0</v>
      </c>
    </row>
    <row r="8" spans="1:4" ht="21.75" customHeight="1">
      <c r="A8" s="10">
        <v>2003</v>
      </c>
      <c r="B8" s="8">
        <v>3719900000</v>
      </c>
      <c r="C8" s="13">
        <v>-0.16040716832934587</v>
      </c>
      <c r="D8" s="16">
        <v>0</v>
      </c>
    </row>
    <row r="9" spans="1:4" ht="21.75" customHeight="1">
      <c r="A9" s="10">
        <v>2004</v>
      </c>
      <c r="B9" s="8">
        <v>4201000000</v>
      </c>
      <c r="C9" s="13">
        <v>0.12933143364068922</v>
      </c>
      <c r="D9" s="16">
        <v>0</v>
      </c>
    </row>
    <row r="10" spans="1:4" ht="21.75" customHeight="1">
      <c r="A10" s="10">
        <v>2005</v>
      </c>
      <c r="B10" s="8">
        <v>4292399999.99999</v>
      </c>
      <c r="C10" s="13">
        <v>0.02175672458938105</v>
      </c>
      <c r="D10" s="16">
        <v>0</v>
      </c>
    </row>
    <row r="11" spans="1:4" ht="21.75" customHeight="1">
      <c r="A11" s="10">
        <v>2006</v>
      </c>
      <c r="B11" s="8">
        <v>4964300000</v>
      </c>
      <c r="C11" s="13">
        <v>0.15653247600410292</v>
      </c>
      <c r="D11" s="16">
        <v>0</v>
      </c>
    </row>
    <row r="12" spans="1:4" ht="21.75" customHeight="1">
      <c r="A12" s="10">
        <v>2007</v>
      </c>
      <c r="B12" s="8">
        <v>5950400000</v>
      </c>
      <c r="C12" s="13">
        <v>0.19863827729992134</v>
      </c>
      <c r="D12" s="16">
        <v>0</v>
      </c>
    </row>
    <row r="13" spans="1:4" ht="21.75" customHeight="1">
      <c r="A13" s="10">
        <v>2008</v>
      </c>
      <c r="B13" s="8">
        <v>6663100000</v>
      </c>
      <c r="C13" s="13">
        <v>0.11977346060769034</v>
      </c>
      <c r="D13" s="16">
        <v>0</v>
      </c>
    </row>
    <row r="14" spans="1:4" ht="21.75" customHeight="1">
      <c r="A14" s="10">
        <v>2009</v>
      </c>
      <c r="B14" s="8">
        <v>8005200000</v>
      </c>
      <c r="C14" s="13">
        <v>0.2014227611772299</v>
      </c>
      <c r="D14" s="16">
        <v>0</v>
      </c>
    </row>
    <row r="15" spans="1:4" ht="21.75" customHeight="1">
      <c r="A15" s="10">
        <v>2010</v>
      </c>
      <c r="B15" s="8">
        <v>5205200000</v>
      </c>
      <c r="C15" s="13">
        <v>-0.3497726477789437</v>
      </c>
      <c r="D15" s="16">
        <v>0</v>
      </c>
    </row>
    <row r="16" spans="1:4" ht="21.75" customHeight="1">
      <c r="A16" s="10">
        <v>2011</v>
      </c>
      <c r="B16" s="8">
        <v>2581310544</v>
      </c>
      <c r="C16" s="13">
        <v>-0.5040900361177284</v>
      </c>
      <c r="D16" s="16">
        <v>0</v>
      </c>
    </row>
    <row r="17" spans="1:4" ht="21.75" customHeight="1" thickBot="1">
      <c r="A17" s="10">
        <v>2012</v>
      </c>
      <c r="B17" s="8">
        <v>2438206813</v>
      </c>
      <c r="C17" s="13">
        <v>-0.0554384017578321</v>
      </c>
      <c r="D17" s="16">
        <v>0</v>
      </c>
    </row>
    <row r="18" spans="1:4" ht="21.75" customHeight="1" thickTop="1">
      <c r="A18" s="11">
        <v>2013</v>
      </c>
      <c r="B18" s="12">
        <v>2539788564.17097</v>
      </c>
      <c r="C18" s="17">
        <v>0.04166248352246327</v>
      </c>
      <c r="D18" s="17">
        <v>-0.03788182180848454</v>
      </c>
    </row>
    <row r="19" spans="1:4" ht="21.75" customHeight="1">
      <c r="A19" s="10">
        <v>2014</v>
      </c>
      <c r="B19" s="8">
        <v>2481667337.00038</v>
      </c>
      <c r="C19" s="13">
        <v>-0.02288427784521574</v>
      </c>
      <c r="D19" s="16">
        <v>0.00615116149280448</v>
      </c>
    </row>
    <row r="20" spans="1:4" ht="21.75" customHeight="1">
      <c r="A20" s="10">
        <v>2015</v>
      </c>
      <c r="B20" s="8">
        <v>2450562445.71555</v>
      </c>
      <c r="C20" s="13">
        <v>-0.012533868186550334</v>
      </c>
      <c r="D20" s="16">
        <v>0.008645283835572615</v>
      </c>
    </row>
    <row r="21" spans="1:4" ht="21.75" customHeight="1">
      <c r="A21" s="10">
        <v>2016</v>
      </c>
      <c r="B21" s="8">
        <v>2536547486.5453</v>
      </c>
      <c r="C21" s="13">
        <v>0.03508787991919249</v>
      </c>
      <c r="D21" s="16">
        <v>0.006070392821159842</v>
      </c>
    </row>
    <row r="22" spans="1:4" ht="21.75" customHeight="1">
      <c r="A22" s="10">
        <v>2017</v>
      </c>
      <c r="B22" s="8">
        <v>2704118443.68681</v>
      </c>
      <c r="C22" s="13">
        <v>0.06606261386012391</v>
      </c>
      <c r="D22" s="16">
        <v>0.004199953380403798</v>
      </c>
    </row>
    <row r="23" spans="1:4" ht="21.75" customHeight="1">
      <c r="A23" s="10">
        <v>2018</v>
      </c>
      <c r="B23" s="8">
        <v>2933765297.18471</v>
      </c>
      <c r="C23" s="13">
        <v>0.08492485010560347</v>
      </c>
      <c r="D23" s="16">
        <v>0.003944267879131713</v>
      </c>
    </row>
    <row r="24" spans="1:4" ht="21.75" customHeight="1">
      <c r="A24" s="10">
        <v>2019</v>
      </c>
      <c r="B24" s="8">
        <v>3135949971.36854</v>
      </c>
      <c r="C24" s="13">
        <v>0.06891644480826375</v>
      </c>
      <c r="D24" s="16">
        <v>0.00560290914848971</v>
      </c>
    </row>
    <row r="25" spans="1:4" ht="21.75" customHeight="1">
      <c r="A25" s="10">
        <v>2020</v>
      </c>
      <c r="B25" s="8">
        <v>3291282661.56553</v>
      </c>
      <c r="C25" s="13">
        <v>0.04953289804212102</v>
      </c>
      <c r="D25" s="16">
        <v>0.007485066305195298</v>
      </c>
    </row>
    <row r="26" spans="1:3" ht="21.75" customHeight="1">
      <c r="A26" s="3"/>
      <c r="B26" s="3"/>
      <c r="C26" s="3"/>
    </row>
    <row r="27" spans="1:3" ht="21.75" customHeight="1">
      <c r="A27" s="3"/>
      <c r="B27" s="3"/>
      <c r="C27" s="3"/>
    </row>
    <row r="28" spans="1:3" ht="21.75" customHeight="1">
      <c r="A28" s="14"/>
      <c r="B28" s="3"/>
      <c r="C28" s="3"/>
    </row>
    <row r="29" spans="1:3" ht="21.75" customHeight="1">
      <c r="A29" s="14"/>
      <c r="B29" s="3"/>
      <c r="C29" s="3"/>
    </row>
    <row r="30" spans="1:3" ht="21.75" customHeight="1">
      <c r="A30" s="43"/>
      <c r="B30" s="43"/>
      <c r="C30" s="43"/>
    </row>
    <row r="31" spans="1:4" ht="21.75" customHeight="1">
      <c r="A31" s="88" t="str">
        <f>Headings!F4</f>
        <v>Page 4</v>
      </c>
      <c r="B31" s="89"/>
      <c r="C31" s="89"/>
      <c r="D31" s="89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6" ht="21.75" customHeight="1">
      <c r="B36" s="15"/>
    </row>
    <row r="37" ht="21.75" customHeight="1">
      <c r="B37" s="15"/>
    </row>
    <row r="38" spans="1:2" ht="21.75" customHeight="1">
      <c r="A38" s="14"/>
      <c r="B38" s="15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4" t="str">
        <f>Headings!E5</f>
        <v>August 2012 Unincorporated New Construction Forecast</v>
      </c>
      <c r="B1" s="90"/>
      <c r="C1" s="90"/>
      <c r="D1" s="90"/>
    </row>
    <row r="2" spans="1:4" ht="21.75" customHeight="1">
      <c r="A2" s="94" t="s">
        <v>163</v>
      </c>
      <c r="B2" s="90"/>
      <c r="C2" s="90"/>
      <c r="D2" s="90"/>
    </row>
    <row r="4" spans="1:4" ht="43.5" customHeight="1">
      <c r="A4" s="56" t="s">
        <v>7</v>
      </c>
      <c r="B4" s="57" t="s">
        <v>80</v>
      </c>
      <c r="C4" s="57" t="s">
        <v>137</v>
      </c>
      <c r="D4" s="66" t="s">
        <v>27</v>
      </c>
    </row>
    <row r="5" spans="1:4" ht="21.75" customHeight="1">
      <c r="A5" s="9">
        <v>2000</v>
      </c>
      <c r="B5" s="7">
        <v>511940482</v>
      </c>
      <c r="C5" s="70" t="s">
        <v>78</v>
      </c>
      <c r="D5" s="36">
        <v>0</v>
      </c>
    </row>
    <row r="6" spans="1:4" ht="21.75" customHeight="1">
      <c r="A6" s="10">
        <v>2001</v>
      </c>
      <c r="B6" s="8">
        <v>543833777</v>
      </c>
      <c r="C6" s="13">
        <v>0.06229883379294865</v>
      </c>
      <c r="D6" s="16">
        <v>0</v>
      </c>
    </row>
    <row r="7" spans="1:4" ht="21.75" customHeight="1">
      <c r="A7" s="10">
        <v>2002</v>
      </c>
      <c r="B7" s="8">
        <v>715260251</v>
      </c>
      <c r="C7" s="13">
        <v>0.31521851207119855</v>
      </c>
      <c r="D7" s="16">
        <v>0</v>
      </c>
    </row>
    <row r="8" spans="1:4" ht="21.75" customHeight="1">
      <c r="A8" s="10">
        <v>2003</v>
      </c>
      <c r="B8" s="8">
        <v>678629389</v>
      </c>
      <c r="C8" s="13">
        <v>-0.0512133338163091</v>
      </c>
      <c r="D8" s="16">
        <v>0</v>
      </c>
    </row>
    <row r="9" spans="1:4" ht="21.75" customHeight="1">
      <c r="A9" s="10">
        <v>2004</v>
      </c>
      <c r="B9" s="8">
        <v>780913911</v>
      </c>
      <c r="C9" s="13">
        <v>0.1507222110594446</v>
      </c>
      <c r="D9" s="16">
        <v>0</v>
      </c>
    </row>
    <row r="10" spans="1:4" ht="21.75" customHeight="1">
      <c r="A10" s="10">
        <v>2005</v>
      </c>
      <c r="B10" s="8">
        <v>1012943672</v>
      </c>
      <c r="C10" s="13">
        <v>0.29712591584246995</v>
      </c>
      <c r="D10" s="16">
        <v>0</v>
      </c>
    </row>
    <row r="11" spans="1:4" ht="21.75" customHeight="1">
      <c r="A11" s="10">
        <v>2006</v>
      </c>
      <c r="B11" s="8">
        <v>898303083</v>
      </c>
      <c r="C11" s="13">
        <v>-0.11317568011817347</v>
      </c>
      <c r="D11" s="16">
        <v>0</v>
      </c>
    </row>
    <row r="12" spans="1:4" ht="21.75" customHeight="1">
      <c r="A12" s="10">
        <v>2007</v>
      </c>
      <c r="B12" s="8">
        <v>1051911167</v>
      </c>
      <c r="C12" s="13">
        <v>0.17099805946007196</v>
      </c>
      <c r="D12" s="16">
        <v>0</v>
      </c>
    </row>
    <row r="13" spans="1:4" ht="21.75" customHeight="1">
      <c r="A13" s="10">
        <v>2008</v>
      </c>
      <c r="B13" s="8">
        <v>938271172</v>
      </c>
      <c r="C13" s="13">
        <v>-0.10803193136935296</v>
      </c>
      <c r="D13" s="16">
        <v>0</v>
      </c>
    </row>
    <row r="14" spans="1:4" ht="21.75" customHeight="1">
      <c r="A14" s="10">
        <v>2009</v>
      </c>
      <c r="B14" s="8">
        <v>821583000</v>
      </c>
      <c r="C14" s="13">
        <v>-0.12436508280572</v>
      </c>
      <c r="D14" s="16">
        <v>0</v>
      </c>
    </row>
    <row r="15" spans="1:4" ht="21.75" customHeight="1">
      <c r="A15" s="10">
        <v>2010</v>
      </c>
      <c r="B15" s="8">
        <v>304665097</v>
      </c>
      <c r="C15" s="13">
        <v>-0.6291730756356935</v>
      </c>
      <c r="D15" s="16">
        <v>0</v>
      </c>
    </row>
    <row r="16" spans="1:4" ht="21.75" customHeight="1">
      <c r="A16" s="10">
        <v>2011</v>
      </c>
      <c r="B16" s="8">
        <v>267511475</v>
      </c>
      <c r="C16" s="13">
        <v>-0.12194905936337042</v>
      </c>
      <c r="D16" s="16">
        <v>0</v>
      </c>
    </row>
    <row r="17" spans="1:4" ht="21.75" customHeight="1" thickBot="1">
      <c r="A17" s="10">
        <v>2012</v>
      </c>
      <c r="B17" s="8">
        <v>180324673</v>
      </c>
      <c r="C17" s="13">
        <v>-0.3259179891255132</v>
      </c>
      <c r="D17" s="16">
        <v>0</v>
      </c>
    </row>
    <row r="18" spans="1:4" ht="21.75" customHeight="1" thickTop="1">
      <c r="A18" s="11">
        <v>2013</v>
      </c>
      <c r="B18" s="12">
        <v>170194508.49390805</v>
      </c>
      <c r="C18" s="17">
        <v>-0.05617736240726168</v>
      </c>
      <c r="D18" s="17">
        <v>0.004574402407156342</v>
      </c>
    </row>
    <row r="19" spans="1:4" ht="21.75" customHeight="1">
      <c r="A19" s="10">
        <v>2014</v>
      </c>
      <c r="B19" s="8">
        <v>172677629.86996493</v>
      </c>
      <c r="C19" s="13">
        <v>0.014589903035242546</v>
      </c>
      <c r="D19" s="16">
        <v>0.006151161492800705</v>
      </c>
    </row>
    <row r="20" spans="1:4" ht="21.75" customHeight="1">
      <c r="A20" s="10">
        <v>2015</v>
      </c>
      <c r="B20" s="8">
        <v>157127142.66252738</v>
      </c>
      <c r="C20" s="13">
        <v>-0.09005501881829081</v>
      </c>
      <c r="D20" s="16">
        <v>0.00864528383557106</v>
      </c>
    </row>
    <row r="21" spans="1:4" ht="21.75" customHeight="1">
      <c r="A21" s="10">
        <v>2016</v>
      </c>
      <c r="B21" s="8">
        <v>162640400.97631615</v>
      </c>
      <c r="C21" s="13">
        <v>0.0350878799191936</v>
      </c>
      <c r="D21" s="16">
        <v>0.00607039282115962</v>
      </c>
    </row>
    <row r="22" spans="1:4" ht="21.75" customHeight="1">
      <c r="A22" s="10">
        <v>2017</v>
      </c>
      <c r="B22" s="8">
        <v>173384850.9840709</v>
      </c>
      <c r="C22" s="13">
        <v>0.0660626138601279</v>
      </c>
      <c r="D22" s="16">
        <v>0.0041999533804062406</v>
      </c>
    </row>
    <row r="23" spans="1:4" ht="21.75" customHeight="1">
      <c r="A23" s="10">
        <v>2018</v>
      </c>
      <c r="B23" s="8">
        <v>188109533.46447477</v>
      </c>
      <c r="C23" s="13">
        <v>0.08492485010559925</v>
      </c>
      <c r="D23" s="16">
        <v>0.003944267879130825</v>
      </c>
    </row>
    <row r="24" spans="1:4" ht="21.75" customHeight="1">
      <c r="A24" s="10">
        <v>2019</v>
      </c>
      <c r="B24" s="8">
        <v>201073373.74538815</v>
      </c>
      <c r="C24" s="13">
        <v>0.06891644480826731</v>
      </c>
      <c r="D24" s="16">
        <v>0.005602909148490376</v>
      </c>
    </row>
    <row r="25" spans="1:4" ht="21.75" customHeight="1">
      <c r="A25" s="10">
        <v>2020</v>
      </c>
      <c r="B25" s="8">
        <v>211033120.66610372</v>
      </c>
      <c r="C25" s="13">
        <v>0.0495328980421208</v>
      </c>
      <c r="D25" s="16">
        <v>0.007485066305198185</v>
      </c>
    </row>
    <row r="26" spans="1:3" ht="21.75" customHeight="1">
      <c r="A26" s="3"/>
      <c r="B26" s="3"/>
      <c r="C26" s="3"/>
    </row>
    <row r="27" spans="1:3" ht="21.75" customHeight="1">
      <c r="A27" s="67" t="s">
        <v>111</v>
      </c>
      <c r="B27" s="3"/>
      <c r="C27" s="3"/>
    </row>
    <row r="28" spans="1:3" ht="21.75" customHeight="1">
      <c r="A28" s="69" t="s">
        <v>48</v>
      </c>
      <c r="B28" s="3"/>
      <c r="C28" s="3"/>
    </row>
    <row r="29" spans="1:3" ht="21.75" customHeight="1">
      <c r="A29" s="14"/>
      <c r="B29" s="3"/>
      <c r="C29" s="3"/>
    </row>
    <row r="30" spans="1:3" ht="21.75" customHeight="1">
      <c r="A30" s="14"/>
      <c r="B30" s="3"/>
      <c r="C30" s="3"/>
    </row>
    <row r="31" spans="1:4" ht="21.75" customHeight="1">
      <c r="A31" s="88" t="str">
        <f>Headings!F5</f>
        <v>Page 5</v>
      </c>
      <c r="B31" s="89"/>
      <c r="C31" s="89"/>
      <c r="D31" s="89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4" t="str">
        <f>Headings!E6</f>
        <v>August 2012 King County Sales and Use Taxbase Forecast</v>
      </c>
      <c r="B1" s="90"/>
      <c r="C1" s="90"/>
      <c r="D1" s="90"/>
    </row>
    <row r="2" spans="1:4" ht="21.75" customHeight="1">
      <c r="A2" s="94" t="s">
        <v>163</v>
      </c>
      <c r="B2" s="90"/>
      <c r="C2" s="90"/>
      <c r="D2" s="90"/>
    </row>
    <row r="4" spans="1:4" ht="43.5" customHeight="1">
      <c r="A4" s="56" t="s">
        <v>7</v>
      </c>
      <c r="B4" s="57" t="s">
        <v>80</v>
      </c>
      <c r="C4" s="57" t="s">
        <v>137</v>
      </c>
      <c r="D4" s="66" t="s">
        <v>27</v>
      </c>
    </row>
    <row r="5" spans="1:4" ht="21.75" customHeight="1">
      <c r="A5" s="9">
        <v>2000</v>
      </c>
      <c r="B5" s="7">
        <v>39017612479.9999</v>
      </c>
      <c r="C5" s="70" t="s">
        <v>78</v>
      </c>
      <c r="D5" s="36">
        <v>0</v>
      </c>
    </row>
    <row r="6" spans="1:4" ht="21.75" customHeight="1">
      <c r="A6" s="10">
        <v>2001</v>
      </c>
      <c r="B6" s="8">
        <v>37414873469.9999</v>
      </c>
      <c r="C6" s="13">
        <v>-0.041077321448654724</v>
      </c>
      <c r="D6" s="16">
        <v>0</v>
      </c>
    </row>
    <row r="7" spans="1:4" ht="21.75" customHeight="1">
      <c r="A7" s="10">
        <v>2002</v>
      </c>
      <c r="B7" s="8">
        <v>36137962859.9999</v>
      </c>
      <c r="C7" s="13">
        <v>-0.03412842251154091</v>
      </c>
      <c r="D7" s="16">
        <v>0</v>
      </c>
    </row>
    <row r="8" spans="1:4" ht="21.75" customHeight="1">
      <c r="A8" s="10">
        <v>2003</v>
      </c>
      <c r="B8" s="8">
        <v>36379622689.9999</v>
      </c>
      <c r="C8" s="13">
        <v>0.006687145895196256</v>
      </c>
      <c r="D8" s="16">
        <v>0</v>
      </c>
    </row>
    <row r="9" spans="1:4" ht="21.75" customHeight="1">
      <c r="A9" s="10">
        <v>2004</v>
      </c>
      <c r="B9" s="8">
        <v>38521409960</v>
      </c>
      <c r="C9" s="13">
        <v>0.05887326782498037</v>
      </c>
      <c r="D9" s="16">
        <v>0</v>
      </c>
    </row>
    <row r="10" spans="1:4" ht="21.75" customHeight="1">
      <c r="A10" s="10">
        <v>2005</v>
      </c>
      <c r="B10" s="8">
        <v>41807662630</v>
      </c>
      <c r="C10" s="13">
        <v>0.08530977120028549</v>
      </c>
      <c r="D10" s="16">
        <v>0</v>
      </c>
    </row>
    <row r="11" spans="1:4" ht="21.75" customHeight="1">
      <c r="A11" s="10">
        <v>2006</v>
      </c>
      <c r="B11" s="8">
        <v>45401665729.9999</v>
      </c>
      <c r="C11" s="13">
        <v>0.08596517657078828</v>
      </c>
      <c r="D11" s="16">
        <v>0</v>
      </c>
    </row>
    <row r="12" spans="1:4" ht="21.75" customHeight="1">
      <c r="A12" s="10">
        <v>2007</v>
      </c>
      <c r="B12" s="8">
        <v>49268622240</v>
      </c>
      <c r="C12" s="13">
        <v>0.08517212855133072</v>
      </c>
      <c r="D12" s="16">
        <v>0</v>
      </c>
    </row>
    <row r="13" spans="1:4" ht="21.75" customHeight="1">
      <c r="A13" s="10">
        <v>2008</v>
      </c>
      <c r="B13" s="8">
        <v>47440908710</v>
      </c>
      <c r="C13" s="13">
        <v>-0.03709690766461349</v>
      </c>
      <c r="D13" s="16">
        <v>0</v>
      </c>
    </row>
    <row r="14" spans="1:4" ht="21.75" customHeight="1">
      <c r="A14" s="10">
        <v>2009</v>
      </c>
      <c r="B14" s="8">
        <v>40783082659.9999</v>
      </c>
      <c r="C14" s="13">
        <v>-0.14033934490375188</v>
      </c>
      <c r="D14" s="16">
        <v>0</v>
      </c>
    </row>
    <row r="15" spans="1:4" ht="21.75" customHeight="1">
      <c r="A15" s="10">
        <v>2010</v>
      </c>
      <c r="B15" s="8">
        <v>40506885020</v>
      </c>
      <c r="C15" s="13">
        <v>-0.006772358095205933</v>
      </c>
      <c r="D15" s="16">
        <v>0</v>
      </c>
    </row>
    <row r="16" spans="1:4" ht="21.75" customHeight="1" thickBot="1">
      <c r="A16" s="10">
        <v>2011</v>
      </c>
      <c r="B16" s="8">
        <v>42349096618.7586</v>
      </c>
      <c r="C16" s="13">
        <v>0.04547897469403095</v>
      </c>
      <c r="D16" s="16">
        <v>0</v>
      </c>
    </row>
    <row r="17" spans="1:4" ht="21.75" customHeight="1" thickTop="1">
      <c r="A17" s="11">
        <v>2012</v>
      </c>
      <c r="B17" s="12">
        <v>43933108532.4027</v>
      </c>
      <c r="C17" s="47">
        <v>0.037403676586160284</v>
      </c>
      <c r="D17" s="17">
        <v>-0.0008730830812896384</v>
      </c>
    </row>
    <row r="18" spans="1:4" ht="21.75" customHeight="1">
      <c r="A18" s="10">
        <v>2013</v>
      </c>
      <c r="B18" s="8">
        <v>45873310518.8247</v>
      </c>
      <c r="C18" s="16">
        <v>0.04416263841178014</v>
      </c>
      <c r="D18" s="16">
        <v>-0.0004371772318756406</v>
      </c>
    </row>
    <row r="19" spans="1:4" ht="21.75" customHeight="1">
      <c r="A19" s="10">
        <v>2014</v>
      </c>
      <c r="B19" s="8">
        <v>47631973833.9867</v>
      </c>
      <c r="C19" s="13">
        <v>0.038337396958528114</v>
      </c>
      <c r="D19" s="16">
        <v>-0.0014149300930038633</v>
      </c>
    </row>
    <row r="20" spans="1:4" ht="21.75" customHeight="1">
      <c r="A20" s="10">
        <v>2015</v>
      </c>
      <c r="B20" s="8">
        <v>50465663519.6174</v>
      </c>
      <c r="C20" s="13">
        <v>0.0594913344449477</v>
      </c>
      <c r="D20" s="16">
        <v>0.0012907906444790118</v>
      </c>
    </row>
    <row r="21" spans="1:4" ht="21.75" customHeight="1">
      <c r="A21" s="10">
        <v>2016</v>
      </c>
      <c r="B21" s="8">
        <v>53437439712.0579</v>
      </c>
      <c r="C21" s="13">
        <v>0.05888709243434964</v>
      </c>
      <c r="D21" s="16">
        <v>0.00400724498452476</v>
      </c>
    </row>
    <row r="22" spans="1:4" ht="21.75" customHeight="1">
      <c r="A22" s="10">
        <v>2017</v>
      </c>
      <c r="B22" s="8">
        <v>56333082442.1398</v>
      </c>
      <c r="C22" s="13">
        <v>0.054187527428049886</v>
      </c>
      <c r="D22" s="16">
        <v>0.005727124793684757</v>
      </c>
    </row>
    <row r="23" spans="1:4" ht="21.75" customHeight="1">
      <c r="A23" s="10">
        <v>2018</v>
      </c>
      <c r="B23" s="8">
        <v>58976809916.0403</v>
      </c>
      <c r="C23" s="13">
        <v>0.04693028251411402</v>
      </c>
      <c r="D23" s="16">
        <v>0.005058978242894252</v>
      </c>
    </row>
    <row r="24" spans="1:4" ht="21.75" customHeight="1">
      <c r="A24" s="10">
        <v>2019</v>
      </c>
      <c r="B24" s="8">
        <v>61680461092.3318</v>
      </c>
      <c r="C24" s="13">
        <v>0.045842614752144684</v>
      </c>
      <c r="D24" s="16">
        <v>0.002941579391469551</v>
      </c>
    </row>
    <row r="25" spans="1:4" ht="21.75" customHeight="1">
      <c r="A25" s="10">
        <v>2020</v>
      </c>
      <c r="B25" s="8">
        <v>64496723336.6594</v>
      </c>
      <c r="C25" s="13">
        <v>0.0456589038806281</v>
      </c>
      <c r="D25" s="16">
        <v>0.0007114613559815464</v>
      </c>
    </row>
    <row r="26" spans="1:3" ht="21.75" customHeight="1">
      <c r="A26" s="3"/>
      <c r="B26" s="3"/>
      <c r="C26" s="3"/>
    </row>
    <row r="27" spans="1:3" ht="21.75" customHeight="1">
      <c r="A27" s="3"/>
      <c r="B27" s="3"/>
      <c r="C27" s="3"/>
    </row>
    <row r="28" spans="1:3" ht="21.75" customHeight="1">
      <c r="A28" s="14"/>
      <c r="B28" s="3"/>
      <c r="C28" s="3"/>
    </row>
    <row r="29" spans="1:3" ht="21.75" customHeight="1">
      <c r="A29" s="14"/>
      <c r="B29" s="3"/>
      <c r="C29" s="3"/>
    </row>
    <row r="30" spans="1:3" ht="21.75" customHeight="1">
      <c r="A30" s="43"/>
      <c r="B30" s="43"/>
      <c r="C30" s="43"/>
    </row>
    <row r="31" spans="1:4" ht="21.75" customHeight="1">
      <c r="A31" s="88" t="str">
        <f>Headings!F6</f>
        <v>Page 6</v>
      </c>
      <c r="B31" s="89"/>
      <c r="C31" s="89"/>
      <c r="D31" s="89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6" ht="21.75" customHeight="1">
      <c r="B36" s="15"/>
    </row>
    <row r="37" ht="21.75" customHeight="1">
      <c r="B37" s="15"/>
    </row>
    <row r="38" spans="1:2" ht="21.75" customHeight="1">
      <c r="A38" s="14"/>
      <c r="B38" s="15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4" t="str">
        <f>Headings!E7</f>
        <v>August 2012 Local and Option Sales Tax Forecast</v>
      </c>
      <c r="B1" s="90"/>
      <c r="C1" s="90"/>
      <c r="D1" s="90"/>
    </row>
    <row r="2" spans="1:4" ht="21.75" customHeight="1">
      <c r="A2" s="94" t="s">
        <v>163</v>
      </c>
      <c r="B2" s="90"/>
      <c r="C2" s="90"/>
      <c r="D2" s="90"/>
    </row>
    <row r="4" spans="1:4" ht="43.5" customHeight="1">
      <c r="A4" s="56" t="s">
        <v>7</v>
      </c>
      <c r="B4" s="57" t="s">
        <v>80</v>
      </c>
      <c r="C4" s="57" t="s">
        <v>137</v>
      </c>
      <c r="D4" s="66" t="s">
        <v>27</v>
      </c>
    </row>
    <row r="5" spans="1:4" ht="21.75" customHeight="1">
      <c r="A5" s="9">
        <v>2000</v>
      </c>
      <c r="B5" s="7">
        <v>73651463.96000001</v>
      </c>
      <c r="C5" s="70" t="s">
        <v>78</v>
      </c>
      <c r="D5" s="36">
        <v>0</v>
      </c>
    </row>
    <row r="6" spans="1:4" ht="21.75" customHeight="1">
      <c r="A6" s="10">
        <v>2001</v>
      </c>
      <c r="B6" s="8">
        <v>71059165.91</v>
      </c>
      <c r="C6" s="13">
        <v>-0.03519682991512407</v>
      </c>
      <c r="D6" s="16">
        <v>0</v>
      </c>
    </row>
    <row r="7" spans="1:4" ht="21.75" customHeight="1">
      <c r="A7" s="10">
        <v>2002</v>
      </c>
      <c r="B7" s="8">
        <v>68873094.79</v>
      </c>
      <c r="C7" s="13">
        <v>-0.03076409766431487</v>
      </c>
      <c r="D7" s="16">
        <v>0</v>
      </c>
    </row>
    <row r="8" spans="1:4" ht="21.75" customHeight="1">
      <c r="A8" s="10">
        <v>2003</v>
      </c>
      <c r="B8" s="8">
        <v>68377898.94</v>
      </c>
      <c r="C8" s="13">
        <v>-0.007189975294560336</v>
      </c>
      <c r="D8" s="16">
        <v>0</v>
      </c>
    </row>
    <row r="9" spans="1:4" ht="21.75" customHeight="1">
      <c r="A9" s="10">
        <v>2004</v>
      </c>
      <c r="B9" s="8">
        <v>72588009.24</v>
      </c>
      <c r="C9" s="13">
        <v>0.06157121475309246</v>
      </c>
      <c r="D9" s="16">
        <v>0</v>
      </c>
    </row>
    <row r="10" spans="1:4" ht="21.75" customHeight="1">
      <c r="A10" s="10">
        <v>2005</v>
      </c>
      <c r="B10" s="8">
        <v>78015175.47</v>
      </c>
      <c r="C10" s="13">
        <v>0.0747667044023208</v>
      </c>
      <c r="D10" s="16">
        <v>0</v>
      </c>
    </row>
    <row r="11" spans="1:4" ht="21.75" customHeight="1">
      <c r="A11" s="10">
        <v>2006</v>
      </c>
      <c r="B11" s="8">
        <v>83477704.42999999</v>
      </c>
      <c r="C11" s="13">
        <v>0.07001879989490711</v>
      </c>
      <c r="D11" s="16">
        <v>0</v>
      </c>
    </row>
    <row r="12" spans="1:4" ht="21.75" customHeight="1">
      <c r="A12" s="10">
        <v>2007</v>
      </c>
      <c r="B12" s="8">
        <v>91912631.21000001</v>
      </c>
      <c r="C12" s="13">
        <v>0.10104406724639992</v>
      </c>
      <c r="D12" s="16">
        <v>0</v>
      </c>
    </row>
    <row r="13" spans="1:4" ht="21.75" customHeight="1">
      <c r="A13" s="10">
        <v>2008</v>
      </c>
      <c r="B13" s="8">
        <v>87672895.88000001</v>
      </c>
      <c r="C13" s="13">
        <v>-0.04612788551677016</v>
      </c>
      <c r="D13" s="16">
        <v>0</v>
      </c>
    </row>
    <row r="14" spans="1:4" ht="21.75" customHeight="1">
      <c r="A14" s="10">
        <v>2009</v>
      </c>
      <c r="B14" s="8">
        <v>76142480.19627364</v>
      </c>
      <c r="C14" s="13">
        <v>-0.13151630920813118</v>
      </c>
      <c r="D14" s="16">
        <v>0</v>
      </c>
    </row>
    <row r="15" spans="1:4" ht="21.75" customHeight="1">
      <c r="A15" s="10">
        <v>2010</v>
      </c>
      <c r="B15" s="8">
        <v>76040263.1958498</v>
      </c>
      <c r="C15" s="13">
        <v>-0.001342443799576154</v>
      </c>
      <c r="D15" s="16">
        <v>0</v>
      </c>
    </row>
    <row r="16" spans="1:4" ht="21.75" customHeight="1" thickBot="1">
      <c r="A16" s="10">
        <v>2011</v>
      </c>
      <c r="B16" s="8">
        <v>81032753.4286312</v>
      </c>
      <c r="C16" s="13">
        <v>0.06565587785937432</v>
      </c>
      <c r="D16" s="16">
        <v>0</v>
      </c>
    </row>
    <row r="17" spans="1:4" ht="21.75" customHeight="1" thickTop="1">
      <c r="A17" s="11">
        <v>2012</v>
      </c>
      <c r="B17" s="12">
        <v>81080193.7249028</v>
      </c>
      <c r="C17" s="47">
        <v>0.0005854459371588128</v>
      </c>
      <c r="D17" s="17">
        <v>-0.0008730830812897494</v>
      </c>
    </row>
    <row r="18" spans="1:4" ht="21.75" customHeight="1">
      <c r="A18" s="10">
        <v>2013</v>
      </c>
      <c r="B18" s="8">
        <v>83754062.34403242</v>
      </c>
      <c r="C18" s="16">
        <v>0.03297807388326923</v>
      </c>
      <c r="D18" s="16">
        <v>-0.00043717723187586266</v>
      </c>
    </row>
    <row r="19" spans="1:4" ht="21.75" customHeight="1">
      <c r="A19" s="10">
        <v>2014</v>
      </c>
      <c r="B19" s="8">
        <v>85563575.87014559</v>
      </c>
      <c r="C19" s="13">
        <v>0.021605083687527005</v>
      </c>
      <c r="D19" s="16">
        <v>-0.0014149300930039743</v>
      </c>
    </row>
    <row r="20" spans="1:4" ht="21.75" customHeight="1">
      <c r="A20" s="10">
        <v>2015</v>
      </c>
      <c r="B20" s="8">
        <v>90256594.07469638</v>
      </c>
      <c r="C20" s="13">
        <v>0.054848317836471594</v>
      </c>
      <c r="D20" s="16">
        <v>0.0012907906444790118</v>
      </c>
    </row>
    <row r="21" spans="1:4" ht="21.75" customHeight="1">
      <c r="A21" s="10">
        <v>2016</v>
      </c>
      <c r="B21" s="8">
        <v>95571542.47278261</v>
      </c>
      <c r="C21" s="13">
        <v>0.058887092434349864</v>
      </c>
      <c r="D21" s="16">
        <v>0.00400724498452476</v>
      </c>
    </row>
    <row r="22" spans="1:4" ht="21.75" customHeight="1">
      <c r="A22" s="10">
        <v>2017</v>
      </c>
      <c r="B22" s="8">
        <v>100750328.05186757</v>
      </c>
      <c r="C22" s="13">
        <v>0.05418752742805011</v>
      </c>
      <c r="D22" s="16">
        <v>0.005727124793684979</v>
      </c>
    </row>
    <row r="23" spans="1:4" ht="21.75" customHeight="1">
      <c r="A23" s="10">
        <v>2018</v>
      </c>
      <c r="B23" s="8">
        <v>105478569.41073138</v>
      </c>
      <c r="C23" s="13">
        <v>0.0469302825141138</v>
      </c>
      <c r="D23" s="16">
        <v>0.00505897824289403</v>
      </c>
    </row>
    <row r="24" spans="1:4" ht="21.75" customHeight="1">
      <c r="A24" s="10">
        <v>2019</v>
      </c>
      <c r="B24" s="8">
        <v>110313982.8328349</v>
      </c>
      <c r="C24" s="13">
        <v>0.045842614752144906</v>
      </c>
      <c r="D24" s="16">
        <v>0.002941579391469551</v>
      </c>
    </row>
    <row r="25" spans="1:4" ht="21.75" customHeight="1">
      <c r="A25" s="10">
        <v>2020</v>
      </c>
      <c r="B25" s="8">
        <v>115353388.64062566</v>
      </c>
      <c r="C25" s="13">
        <v>0.04568238475649333</v>
      </c>
      <c r="D25" s="16">
        <v>0.0007264393999182328</v>
      </c>
    </row>
    <row r="26" spans="1:3" ht="21.75" customHeight="1">
      <c r="A26" s="67" t="s">
        <v>111</v>
      </c>
      <c r="B26" s="3"/>
      <c r="C26" s="3"/>
    </row>
    <row r="27" spans="1:3" s="82" customFormat="1" ht="21.75" customHeight="1">
      <c r="A27" s="82" t="s">
        <v>152</v>
      </c>
      <c r="B27" s="83"/>
      <c r="C27" s="83"/>
    </row>
    <row r="28" spans="1:3" ht="21.75" customHeight="1">
      <c r="A28" s="84" t="s">
        <v>155</v>
      </c>
      <c r="B28" s="3"/>
      <c r="C28" s="3"/>
    </row>
    <row r="29" spans="1:3" ht="21.75" customHeight="1">
      <c r="A29" s="69" t="s">
        <v>126</v>
      </c>
      <c r="B29" s="3"/>
      <c r="C29" s="3"/>
    </row>
    <row r="30" spans="1:3" ht="21.75" customHeight="1">
      <c r="A30" s="69" t="s">
        <v>64</v>
      </c>
      <c r="B30" s="3"/>
      <c r="C30" s="3"/>
    </row>
    <row r="31" spans="1:4" ht="21.75" customHeight="1">
      <c r="A31" s="88" t="str">
        <f>Headings!F7</f>
        <v>Page 7</v>
      </c>
      <c r="B31" s="89"/>
      <c r="C31" s="89"/>
      <c r="D31" s="89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4" t="str">
        <f>Headings!E8</f>
        <v>August 2012 Metro Transit Sales Tax Forecast</v>
      </c>
      <c r="B1" s="90"/>
      <c r="C1" s="90"/>
      <c r="D1" s="90"/>
    </row>
    <row r="2" spans="1:4" ht="21.75" customHeight="1">
      <c r="A2" s="94" t="s">
        <v>163</v>
      </c>
      <c r="B2" s="90"/>
      <c r="C2" s="90"/>
      <c r="D2" s="90"/>
    </row>
    <row r="4" spans="1:4" ht="43.5" customHeight="1">
      <c r="A4" s="56" t="s">
        <v>7</v>
      </c>
      <c r="B4" s="57" t="s">
        <v>80</v>
      </c>
      <c r="C4" s="57" t="s">
        <v>137</v>
      </c>
      <c r="D4" s="66" t="s">
        <v>27</v>
      </c>
    </row>
    <row r="5" spans="1:4" ht="21.75" customHeight="1">
      <c r="A5" s="9">
        <v>2000</v>
      </c>
      <c r="B5" s="7">
        <v>239636458.82</v>
      </c>
      <c r="C5" s="70" t="s">
        <v>78</v>
      </c>
      <c r="D5" s="36">
        <v>0</v>
      </c>
    </row>
    <row r="6" spans="1:4" ht="21.75" customHeight="1">
      <c r="A6" s="10">
        <v>2001</v>
      </c>
      <c r="B6" s="8">
        <v>287784746.18000007</v>
      </c>
      <c r="C6" s="13">
        <v>0.20092221190835602</v>
      </c>
      <c r="D6" s="16">
        <v>0</v>
      </c>
    </row>
    <row r="7" spans="1:4" ht="21.75" customHeight="1">
      <c r="A7" s="10">
        <v>2002</v>
      </c>
      <c r="B7" s="8">
        <v>297330185.23</v>
      </c>
      <c r="C7" s="13">
        <v>0.033168676160582944</v>
      </c>
      <c r="D7" s="16">
        <v>0</v>
      </c>
    </row>
    <row r="8" spans="1:4" ht="21.75" customHeight="1">
      <c r="A8" s="10">
        <v>2003</v>
      </c>
      <c r="B8" s="8">
        <v>296747992.32</v>
      </c>
      <c r="C8" s="13">
        <v>-0.001958068635209975</v>
      </c>
      <c r="D8" s="16">
        <v>0</v>
      </c>
    </row>
    <row r="9" spans="1:4" ht="21.75" customHeight="1">
      <c r="A9" s="10">
        <v>2004</v>
      </c>
      <c r="B9" s="8">
        <v>314192142.47</v>
      </c>
      <c r="C9" s="13">
        <v>0.05878439147513781</v>
      </c>
      <c r="D9" s="16">
        <v>0</v>
      </c>
    </row>
    <row r="10" spans="1:4" ht="21.75" customHeight="1">
      <c r="A10" s="10">
        <v>2005</v>
      </c>
      <c r="B10" s="8">
        <v>341149233.93</v>
      </c>
      <c r="C10" s="13">
        <v>0.08579810827883416</v>
      </c>
      <c r="D10" s="16">
        <v>0</v>
      </c>
    </row>
    <row r="11" spans="1:4" ht="21.75" customHeight="1">
      <c r="A11" s="10">
        <v>2006</v>
      </c>
      <c r="B11" s="8">
        <v>367263688.86999995</v>
      </c>
      <c r="C11" s="13">
        <v>0.07654847891394745</v>
      </c>
      <c r="D11" s="16">
        <v>0</v>
      </c>
    </row>
    <row r="12" spans="1:4" ht="21.75" customHeight="1">
      <c r="A12" s="10">
        <v>2007</v>
      </c>
      <c r="B12" s="8">
        <v>442042299.67999995</v>
      </c>
      <c r="C12" s="13">
        <v>0.2036101391893097</v>
      </c>
      <c r="D12" s="16">
        <v>0</v>
      </c>
    </row>
    <row r="13" spans="1:4" ht="21.75" customHeight="1">
      <c r="A13" s="10">
        <v>2008</v>
      </c>
      <c r="B13" s="8">
        <v>432934212.59000003</v>
      </c>
      <c r="C13" s="13">
        <v>-0.0206045600083824</v>
      </c>
      <c r="D13" s="16">
        <v>0</v>
      </c>
    </row>
    <row r="14" spans="1:4" ht="21.75" customHeight="1">
      <c r="A14" s="10">
        <v>2009</v>
      </c>
      <c r="B14" s="8">
        <v>376904265.79065436</v>
      </c>
      <c r="C14" s="13">
        <v>-0.12941907839565336</v>
      </c>
      <c r="D14" s="16">
        <v>0</v>
      </c>
    </row>
    <row r="15" spans="1:4" ht="21.75" customHeight="1">
      <c r="A15" s="10">
        <v>2010</v>
      </c>
      <c r="B15" s="8">
        <v>375199113.6666009</v>
      </c>
      <c r="C15" s="13">
        <v>-0.004524098766768958</v>
      </c>
      <c r="D15" s="16">
        <v>0</v>
      </c>
    </row>
    <row r="16" spans="1:4" ht="21.75" customHeight="1" thickBot="1">
      <c r="A16" s="10">
        <v>2011</v>
      </c>
      <c r="B16" s="8">
        <v>399483215.2951</v>
      </c>
      <c r="C16" s="13">
        <v>0.06472323825923998</v>
      </c>
      <c r="D16" s="16">
        <v>0</v>
      </c>
    </row>
    <row r="17" spans="1:4" ht="21.75" customHeight="1" thickTop="1">
      <c r="A17" s="11">
        <v>2012</v>
      </c>
      <c r="B17" s="12">
        <v>405320036.8768241</v>
      </c>
      <c r="C17" s="47">
        <v>0.014610930718109039</v>
      </c>
      <c r="D17" s="17">
        <v>-0.0008731718280760026</v>
      </c>
    </row>
    <row r="18" spans="1:4" ht="21.75" customHeight="1">
      <c r="A18" s="10">
        <v>2013</v>
      </c>
      <c r="B18" s="8">
        <v>423220039.1064647</v>
      </c>
      <c r="C18" s="16">
        <v>0.04416263841178014</v>
      </c>
      <c r="D18" s="16">
        <v>-0.000437266017382254</v>
      </c>
    </row>
    <row r="19" spans="1:4" ht="21.75" customHeight="1">
      <c r="A19" s="10">
        <v>2014</v>
      </c>
      <c r="B19" s="8">
        <v>439445193.7464931</v>
      </c>
      <c r="C19" s="13">
        <v>0.038337396958528336</v>
      </c>
      <c r="D19" s="16">
        <v>-0.0014150187916615042</v>
      </c>
    </row>
    <row r="20" spans="1:4" ht="21.75" customHeight="1">
      <c r="A20" s="10">
        <v>2015</v>
      </c>
      <c r="B20" s="8">
        <v>465588374.73789054</v>
      </c>
      <c r="C20" s="13">
        <v>0.0594913344449477</v>
      </c>
      <c r="D20" s="16">
        <v>0.001290701705487507</v>
      </c>
    </row>
    <row r="21" spans="1:4" ht="21.75" customHeight="1">
      <c r="A21" s="10">
        <v>2016</v>
      </c>
      <c r="B21" s="8">
        <v>493005520.3974393</v>
      </c>
      <c r="C21" s="13">
        <v>0.05888709243434964</v>
      </c>
      <c r="D21" s="16">
        <v>0.004007155804245599</v>
      </c>
    </row>
    <row r="22" spans="1:4" ht="21.75" customHeight="1">
      <c r="A22" s="10">
        <v>2017</v>
      </c>
      <c r="B22" s="8">
        <v>519720270.5561557</v>
      </c>
      <c r="C22" s="13">
        <v>0.05418752742805011</v>
      </c>
      <c r="D22" s="16">
        <v>0.005727035460638685</v>
      </c>
    </row>
    <row r="23" spans="1:4" ht="21.75" customHeight="1">
      <c r="A23" s="10">
        <v>2018</v>
      </c>
      <c r="B23" s="8">
        <v>544110889.6816678</v>
      </c>
      <c r="C23" s="13">
        <v>0.04693028251411402</v>
      </c>
      <c r="D23" s="16">
        <v>0.005058888969195818</v>
      </c>
    </row>
    <row r="24" spans="1:4" ht="21.75" customHeight="1">
      <c r="A24" s="10">
        <v>2019</v>
      </c>
      <c r="B24" s="8">
        <v>569054355.5797912</v>
      </c>
      <c r="C24" s="13">
        <v>0.045842614752144684</v>
      </c>
      <c r="D24" s="16">
        <v>0.0029414903058473385</v>
      </c>
    </row>
    <row r="25" spans="1:4" ht="21.75" customHeight="1">
      <c r="A25" s="10">
        <v>2020</v>
      </c>
      <c r="B25" s="8">
        <v>595036753.7040615</v>
      </c>
      <c r="C25" s="13">
        <v>0.04565890388062788</v>
      </c>
      <c r="D25" s="16">
        <v>0.0007113724684477685</v>
      </c>
    </row>
    <row r="26" spans="1:3" ht="21.75" customHeight="1">
      <c r="A26" s="3"/>
      <c r="B26" s="3"/>
      <c r="C26" s="3"/>
    </row>
    <row r="27" spans="1:3" ht="21.75" customHeight="1">
      <c r="A27" s="67" t="s">
        <v>111</v>
      </c>
      <c r="B27" s="3"/>
      <c r="C27" s="3"/>
    </row>
    <row r="28" spans="1:3" ht="21.75" customHeight="1">
      <c r="A28" s="71" t="s">
        <v>65</v>
      </c>
      <c r="B28" s="3"/>
      <c r="C28" s="3"/>
    </row>
    <row r="29" spans="1:3" ht="21.75" customHeight="1">
      <c r="A29" s="69" t="s">
        <v>24</v>
      </c>
      <c r="B29" s="3"/>
      <c r="C29" s="3"/>
    </row>
    <row r="30" spans="1:3" ht="21.75" customHeight="1">
      <c r="A30" s="14"/>
      <c r="B30" s="3"/>
      <c r="C30" s="3"/>
    </row>
    <row r="31" spans="1:4" ht="21.75" customHeight="1">
      <c r="A31" s="88" t="str">
        <f>Headings!F8</f>
        <v>Page 8</v>
      </c>
      <c r="B31" s="89"/>
      <c r="C31" s="89"/>
      <c r="D31" s="89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A31" sqref="A31:D31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4" t="str">
        <f>Headings!E9</f>
        <v>August 2012 Mental Health Sales Tax Forecast</v>
      </c>
      <c r="B1" s="90"/>
      <c r="C1" s="90"/>
      <c r="D1" s="90"/>
    </row>
    <row r="2" spans="1:4" ht="21.75" customHeight="1">
      <c r="A2" s="94" t="s">
        <v>163</v>
      </c>
      <c r="B2" s="90"/>
      <c r="C2" s="90"/>
      <c r="D2" s="90"/>
    </row>
    <row r="4" spans="1:4" ht="43.5" customHeight="1">
      <c r="A4" s="56" t="s">
        <v>7</v>
      </c>
      <c r="B4" s="57" t="s">
        <v>80</v>
      </c>
      <c r="C4" s="57" t="s">
        <v>137</v>
      </c>
      <c r="D4" s="66" t="s">
        <v>27</v>
      </c>
    </row>
    <row r="5" spans="1:4" ht="21.75" customHeight="1">
      <c r="A5" s="9">
        <v>2000</v>
      </c>
      <c r="B5" s="7">
        <v>0</v>
      </c>
      <c r="C5" s="13" t="s">
        <v>78</v>
      </c>
      <c r="D5" s="36" t="s">
        <v>78</v>
      </c>
    </row>
    <row r="6" spans="1:4" ht="21.75" customHeight="1">
      <c r="A6" s="10">
        <v>2001</v>
      </c>
      <c r="B6" s="8">
        <v>0</v>
      </c>
      <c r="C6" s="13" t="s">
        <v>78</v>
      </c>
      <c r="D6" s="16" t="s">
        <v>78</v>
      </c>
    </row>
    <row r="7" spans="1:4" ht="21.75" customHeight="1">
      <c r="A7" s="10">
        <v>2002</v>
      </c>
      <c r="B7" s="8">
        <v>0</v>
      </c>
      <c r="C7" s="13" t="s">
        <v>78</v>
      </c>
      <c r="D7" s="16" t="s">
        <v>78</v>
      </c>
    </row>
    <row r="8" spans="1:4" ht="21.75" customHeight="1">
      <c r="A8" s="10">
        <v>2003</v>
      </c>
      <c r="B8" s="8">
        <v>0</v>
      </c>
      <c r="C8" s="13" t="s">
        <v>78</v>
      </c>
      <c r="D8" s="16" t="s">
        <v>78</v>
      </c>
    </row>
    <row r="9" spans="1:4" ht="21.75" customHeight="1">
      <c r="A9" s="10">
        <v>2004</v>
      </c>
      <c r="B9" s="8">
        <v>0</v>
      </c>
      <c r="C9" s="13" t="s">
        <v>78</v>
      </c>
      <c r="D9" s="16" t="s">
        <v>78</v>
      </c>
    </row>
    <row r="10" spans="1:4" ht="21.75" customHeight="1">
      <c r="A10" s="10">
        <v>2005</v>
      </c>
      <c r="B10" s="8">
        <v>0</v>
      </c>
      <c r="C10" s="13" t="s">
        <v>78</v>
      </c>
      <c r="D10" s="16" t="s">
        <v>78</v>
      </c>
    </row>
    <row r="11" spans="1:4" ht="21.75" customHeight="1">
      <c r="A11" s="10">
        <v>2006</v>
      </c>
      <c r="B11" s="8">
        <v>0</v>
      </c>
      <c r="C11" s="13" t="s">
        <v>78</v>
      </c>
      <c r="D11" s="16" t="s">
        <v>78</v>
      </c>
    </row>
    <row r="12" spans="1:4" ht="21.75" customHeight="1">
      <c r="A12" s="10">
        <v>2007</v>
      </c>
      <c r="B12" s="8">
        <v>0</v>
      </c>
      <c r="C12" s="13" t="s">
        <v>78</v>
      </c>
      <c r="D12" s="16" t="s">
        <v>78</v>
      </c>
    </row>
    <row r="13" spans="1:4" ht="21.75" customHeight="1">
      <c r="A13" s="10">
        <v>2008</v>
      </c>
      <c r="B13" s="8">
        <v>35564903.52</v>
      </c>
      <c r="C13" s="13" t="s">
        <v>78</v>
      </c>
      <c r="D13" s="16" t="s">
        <v>78</v>
      </c>
    </row>
    <row r="14" spans="1:4" ht="21.75" customHeight="1">
      <c r="A14" s="10">
        <v>2009</v>
      </c>
      <c r="B14" s="8">
        <v>41773812.241183825</v>
      </c>
      <c r="C14" s="13">
        <v>0.1745796587833348</v>
      </c>
      <c r="D14" s="16">
        <v>0</v>
      </c>
    </row>
    <row r="15" spans="1:4" ht="21.75" customHeight="1">
      <c r="A15" s="10">
        <v>2010</v>
      </c>
      <c r="B15" s="8">
        <v>40717980.1485112</v>
      </c>
      <c r="C15" s="13">
        <v>-0.025274975780920084</v>
      </c>
      <c r="D15" s="16">
        <v>0</v>
      </c>
    </row>
    <row r="16" spans="1:4" ht="21.75" customHeight="1" thickBot="1">
      <c r="A16" s="10">
        <v>2011</v>
      </c>
      <c r="B16" s="8">
        <v>43099477.537233345</v>
      </c>
      <c r="C16" s="13">
        <v>0.05848761112501344</v>
      </c>
      <c r="D16" s="16">
        <v>0</v>
      </c>
    </row>
    <row r="17" spans="1:4" ht="21.75" customHeight="1" thickTop="1">
      <c r="A17" s="11">
        <v>2012</v>
      </c>
      <c r="B17" s="12">
        <v>44560418.52276689</v>
      </c>
      <c r="C17" s="47">
        <v>0.033896953490246906</v>
      </c>
      <c r="D17" s="17">
        <v>-0.0008653405170963024</v>
      </c>
    </row>
    <row r="18" spans="1:4" ht="21.75" customHeight="1">
      <c r="A18" s="10">
        <v>2013</v>
      </c>
      <c r="B18" s="8">
        <v>46110659.118100725</v>
      </c>
      <c r="C18" s="16">
        <v>0.0347896327441759</v>
      </c>
      <c r="D18" s="16">
        <v>-0.00043726601738236504</v>
      </c>
    </row>
    <row r="19" spans="1:4" ht="21.75" customHeight="1">
      <c r="A19" s="10">
        <v>2014</v>
      </c>
      <c r="B19" s="8">
        <v>47878421.760730736</v>
      </c>
      <c r="C19" s="13">
        <v>0.038337396958528336</v>
      </c>
      <c r="D19" s="16">
        <v>-0.0014150187916615042</v>
      </c>
    </row>
    <row r="20" spans="1:4" ht="21.75" customHeight="1">
      <c r="A20" s="10">
        <v>2015</v>
      </c>
      <c r="B20" s="8">
        <v>50726772.96239463</v>
      </c>
      <c r="C20" s="13">
        <v>0.0594913344449477</v>
      </c>
      <c r="D20" s="16">
        <v>0.001290701705487507</v>
      </c>
    </row>
    <row r="21" spans="1:4" ht="21.75" customHeight="1">
      <c r="A21" s="10">
        <v>2016</v>
      </c>
      <c r="B21" s="8">
        <v>53713925.130727425</v>
      </c>
      <c r="C21" s="13">
        <v>0.05888709243434942</v>
      </c>
      <c r="D21" s="16">
        <v>0.004007155804245599</v>
      </c>
    </row>
    <row r="22" spans="1:4" ht="21.75" customHeight="1">
      <c r="A22" s="10">
        <v>2017</v>
      </c>
      <c r="B22" s="8" t="s">
        <v>2</v>
      </c>
      <c r="C22" s="13" t="s">
        <v>78</v>
      </c>
      <c r="D22" s="16" t="s">
        <v>78</v>
      </c>
    </row>
    <row r="23" spans="1:4" ht="21.75" customHeight="1">
      <c r="A23" s="10">
        <v>2018</v>
      </c>
      <c r="B23" s="8">
        <v>0</v>
      </c>
      <c r="C23" s="13" t="s">
        <v>78</v>
      </c>
      <c r="D23" s="16" t="s">
        <v>78</v>
      </c>
    </row>
    <row r="24" spans="1:4" ht="21.75" customHeight="1">
      <c r="A24" s="10">
        <v>2019</v>
      </c>
      <c r="B24" s="8">
        <v>0</v>
      </c>
      <c r="C24" s="13" t="s">
        <v>78</v>
      </c>
      <c r="D24" s="16" t="s">
        <v>78</v>
      </c>
    </row>
    <row r="25" spans="1:4" ht="21.75" customHeight="1">
      <c r="A25" s="10">
        <v>2020</v>
      </c>
      <c r="B25" s="8">
        <v>0</v>
      </c>
      <c r="C25" s="13" t="s">
        <v>78</v>
      </c>
      <c r="D25" s="16" t="s">
        <v>78</v>
      </c>
    </row>
    <row r="26" spans="1:3" ht="21.75" customHeight="1">
      <c r="A26" s="3"/>
      <c r="B26" s="3"/>
      <c r="C26" s="3"/>
    </row>
    <row r="27" spans="1:3" ht="21.75" customHeight="1">
      <c r="A27" s="67" t="s">
        <v>111</v>
      </c>
      <c r="B27" s="3"/>
      <c r="C27" s="3"/>
    </row>
    <row r="28" spans="1:3" ht="21.75" customHeight="1">
      <c r="A28" s="71" t="s">
        <v>25</v>
      </c>
      <c r="B28" s="3"/>
      <c r="C28" s="3"/>
    </row>
    <row r="29" spans="1:3" ht="21.75" customHeight="1">
      <c r="A29" s="69" t="s">
        <v>26</v>
      </c>
      <c r="B29" s="3"/>
      <c r="C29" s="3"/>
    </row>
    <row r="30" spans="1:3" ht="21.75" customHeight="1">
      <c r="A30" s="14"/>
      <c r="B30" s="3"/>
      <c r="C30" s="3"/>
    </row>
    <row r="31" spans="1:4" ht="21.75" customHeight="1">
      <c r="A31" s="88" t="str">
        <f>Headings!F9</f>
        <v>Page 9</v>
      </c>
      <c r="B31" s="89"/>
      <c r="C31" s="89"/>
      <c r="D31" s="89"/>
    </row>
    <row r="32" spans="1:3" ht="21.75" customHeight="1">
      <c r="A32" s="3"/>
      <c r="B32" s="3"/>
      <c r="C32" s="3"/>
    </row>
    <row r="33" spans="1:3" ht="21.75" customHeight="1">
      <c r="A33" s="3"/>
      <c r="B33" s="3"/>
      <c r="C33" s="3"/>
    </row>
    <row r="34" spans="1:3" ht="21.75" customHeight="1">
      <c r="A34" s="3"/>
      <c r="B34" s="3"/>
      <c r="C34" s="3"/>
    </row>
    <row r="37" ht="21.75" customHeight="1">
      <c r="B37" s="15"/>
    </row>
    <row r="38" ht="21.75" customHeight="1">
      <c r="B38" s="15"/>
    </row>
    <row r="39" spans="1:2" ht="21.75" customHeight="1">
      <c r="A39" s="14"/>
      <c r="B39" s="15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  <row r="43" spans="1:2" ht="21.75" customHeight="1">
      <c r="A43" s="14"/>
      <c r="B43" s="14"/>
    </row>
  </sheetData>
  <sheetProtection/>
  <mergeCells count="3">
    <mergeCell ref="A1:D1"/>
    <mergeCell ref="A2:D2"/>
    <mergeCell ref="A31:D31"/>
  </mergeCells>
  <printOptions/>
  <pageMargins left="0.75" right="0.75" top="1" bottom="1" header="0.5" footer="0.5"/>
  <pageSetup fitToHeight="1" fitToWidth="1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Cacallori</dc:creator>
  <cp:keywords/>
  <dc:description/>
  <cp:lastModifiedBy>Anthony Cacallori</cp:lastModifiedBy>
  <cp:lastPrinted>2012-08-17T18:31:09Z</cp:lastPrinted>
  <dcterms:created xsi:type="dcterms:W3CDTF">2010-06-11T22:06:58Z</dcterms:created>
  <dcterms:modified xsi:type="dcterms:W3CDTF">2012-07-12T15:31:07Z</dcterms:modified>
  <cp:category/>
  <cp:version/>
  <cp:contentType/>
  <cp:contentStatus/>
</cp:coreProperties>
</file>